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765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A4" authorId="0">
      <text>
        <r>
          <rPr>
            <sz val="9"/>
            <rFont val="宋体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<sst xmlns="http://schemas.openxmlformats.org/spreadsheetml/2006/main" count="183" uniqueCount="121">
  <si>
    <r>
      <rPr>
        <b/>
        <sz val="20"/>
        <rFont val="宋体"/>
        <charset val="134"/>
      </rPr>
      <t xml:space="preserve">环测学院 </t>
    </r>
    <r>
      <rPr>
        <b/>
        <u/>
        <sz val="20"/>
        <rFont val="宋体"/>
        <charset val="134"/>
      </rPr>
      <t>硕</t>
    </r>
    <r>
      <rPr>
        <b/>
        <sz val="20"/>
        <rFont val="宋体"/>
        <charset val="134"/>
      </rPr>
      <t xml:space="preserve"> </t>
    </r>
    <r>
      <rPr>
        <b/>
        <u/>
        <sz val="20"/>
        <rFont val="宋体"/>
        <charset val="134"/>
      </rPr>
      <t xml:space="preserve">2018 </t>
    </r>
    <r>
      <rPr>
        <b/>
        <sz val="20"/>
        <rFont val="宋体"/>
        <charset val="134"/>
      </rPr>
      <t>级 学业奖学金结果汇总表</t>
    </r>
  </si>
  <si>
    <t>大地测量学与测量工程硕10学业奖学金结果公示表</t>
  </si>
  <si>
    <t>测绘科学与技术</t>
  </si>
  <si>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</si>
  <si>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</si>
  <si>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</si>
  <si>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</si>
  <si>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</si>
  <si>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</si>
  <si>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</si>
  <si>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</si>
  <si>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</si>
  <si>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</si>
  <si>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</si>
  <si>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</si>
  <si>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t>TS18160017A3TM1</t>
  </si>
  <si>
    <t>靳赛州</t>
  </si>
  <si>
    <t>大地测量学与测量工程</t>
  </si>
  <si>
    <t>TS18160025A31</t>
  </si>
  <si>
    <t>王轩</t>
  </si>
  <si>
    <t>大地测量学与测绘工程</t>
  </si>
  <si>
    <t>TS18160062A31</t>
  </si>
  <si>
    <t>李萌萌</t>
  </si>
  <si>
    <t>数字矿山与沉陷控制工程</t>
  </si>
  <si>
    <t>TS18160022A3TM1</t>
  </si>
  <si>
    <t>田毅</t>
  </si>
  <si>
    <t>TS18160023A31</t>
  </si>
  <si>
    <t>王俊鹏</t>
  </si>
  <si>
    <t>TS18160053A3TM1</t>
  </si>
  <si>
    <t>朱笑笑</t>
  </si>
  <si>
    <t>摄影测量与遥感</t>
  </si>
  <si>
    <t>TS18160029A31</t>
  </si>
  <si>
    <t>徐勇</t>
  </si>
  <si>
    <t>TS18160027A3TM1</t>
  </si>
  <si>
    <t>王振远</t>
  </si>
  <si>
    <t>TS18160056A31</t>
  </si>
  <si>
    <t>厉飞</t>
  </si>
  <si>
    <t>地图制图学与地理信息工程</t>
  </si>
  <si>
    <t>TS18160038A31</t>
  </si>
  <si>
    <t>张云睿</t>
  </si>
  <si>
    <t>7. 2</t>
  </si>
  <si>
    <t>TS18160042A3TM1</t>
  </si>
  <si>
    <t>何秦</t>
  </si>
  <si>
    <t>TS18160026A31</t>
  </si>
  <si>
    <t>王照远</t>
  </si>
  <si>
    <t>TS18160028A31</t>
  </si>
  <si>
    <t>王子健</t>
  </si>
  <si>
    <t>TS18160052A31</t>
  </si>
  <si>
    <t>张远</t>
  </si>
  <si>
    <t>TS18160045A31</t>
  </si>
  <si>
    <t>王默杨</t>
  </si>
  <si>
    <t>TS18160049A31</t>
  </si>
  <si>
    <t>杨星晨</t>
  </si>
  <si>
    <t>TS18160033A31</t>
  </si>
  <si>
    <t>张皓</t>
  </si>
  <si>
    <t>TS18160054A3TM1</t>
  </si>
  <si>
    <t>杜雷</t>
  </si>
  <si>
    <t>TS18160030A31</t>
  </si>
  <si>
    <t>杨嘉威</t>
  </si>
  <si>
    <t>TS18160039A31</t>
  </si>
  <si>
    <t>赵得荣</t>
  </si>
  <si>
    <t>TS18160035A3TM1</t>
  </si>
  <si>
    <t>张思宇</t>
  </si>
  <si>
    <t>TS18160024A31</t>
  </si>
  <si>
    <t>王亮</t>
  </si>
  <si>
    <t>TS18160055A31</t>
  </si>
  <si>
    <t>李德鑫</t>
  </si>
  <si>
    <t>TS18160051A31</t>
  </si>
  <si>
    <t>张敏</t>
  </si>
  <si>
    <t>TS18160057A31</t>
  </si>
  <si>
    <t>刘德祥</t>
  </si>
  <si>
    <t>TS18160032A31</t>
  </si>
  <si>
    <t>张驰</t>
  </si>
  <si>
    <t>TS18160015A3TM1</t>
  </si>
  <si>
    <t>胡贤贤</t>
  </si>
  <si>
    <t>TS18160040A31</t>
  </si>
  <si>
    <t>朱霆</t>
  </si>
  <si>
    <t>TS18160058A31</t>
  </si>
  <si>
    <t>刘艳秋</t>
  </si>
  <si>
    <r>
      <rPr>
        <sz val="9"/>
        <color rgb="FF000000"/>
        <rFont val="宋体"/>
        <charset val="134"/>
      </rPr>
      <t>T</t>
    </r>
    <r>
      <rPr>
        <sz val="9"/>
        <color rgb="FF000000"/>
        <rFont val="宋体"/>
        <charset val="134"/>
      </rPr>
      <t>S18160002A31</t>
    </r>
  </si>
  <si>
    <t>刘伟强</t>
  </si>
  <si>
    <t>自然地理学</t>
  </si>
  <si>
    <t>TS18160059A31</t>
  </si>
  <si>
    <t>彭正涛</t>
  </si>
  <si>
    <t>TS18160001A31</t>
  </si>
  <si>
    <t>冯瀚</t>
  </si>
  <si>
    <t>TS18160003A31</t>
  </si>
  <si>
    <t>彭锴</t>
  </si>
  <si>
    <t>TS18160020A3TM1</t>
  </si>
  <si>
    <t>钱进</t>
  </si>
  <si>
    <t>TS18160043A31</t>
  </si>
  <si>
    <t>蒋金雄</t>
  </si>
  <si>
    <t>TS18160018A31</t>
  </si>
  <si>
    <t>刘友奉</t>
  </si>
  <si>
    <t>TS18160061A31</t>
  </si>
  <si>
    <t>王泽杰</t>
  </si>
  <si>
    <r>
      <rPr>
        <sz val="9"/>
        <color rgb="FF000000"/>
        <rFont val="宋体"/>
        <charset val="134"/>
      </rPr>
      <t>TS18160046</t>
    </r>
    <r>
      <rPr>
        <sz val="9"/>
        <color rgb="FF000000"/>
        <rFont val="宋体"/>
        <charset val="134"/>
      </rPr>
      <t>A3</t>
    </r>
    <r>
      <rPr>
        <sz val="9"/>
        <color rgb="FF000000"/>
        <rFont val="宋体"/>
        <charset val="134"/>
      </rPr>
      <t>1</t>
    </r>
  </si>
  <si>
    <t>王颖</t>
  </si>
  <si>
    <t>TS18160060A31</t>
  </si>
  <si>
    <t>任凯</t>
  </si>
  <si>
    <r>
      <rPr>
        <sz val="9"/>
        <color rgb="FF000000"/>
        <rFont val="宋体"/>
        <charset val="134"/>
      </rPr>
      <t>TS18160048</t>
    </r>
    <r>
      <rPr>
        <sz val="9"/>
        <color rgb="FF000000"/>
        <rFont val="宋体"/>
        <charset val="134"/>
      </rPr>
      <t>A3</t>
    </r>
    <r>
      <rPr>
        <sz val="9"/>
        <color rgb="FF000000"/>
        <rFont val="宋体"/>
        <charset val="134"/>
      </rPr>
      <t>1</t>
    </r>
  </si>
  <si>
    <t>卫虹宇</t>
  </si>
  <si>
    <t>TS18160047A31</t>
  </si>
  <si>
    <t>王志威</t>
  </si>
  <si>
    <r>
      <rPr>
        <sz val="9"/>
        <color rgb="FF000000"/>
        <rFont val="宋体"/>
        <charset val="134"/>
      </rPr>
      <t>TS181600</t>
    </r>
    <r>
      <rPr>
        <sz val="9"/>
        <color rgb="FF000000"/>
        <rFont val="宋体"/>
        <charset val="134"/>
      </rPr>
      <t>50</t>
    </r>
    <r>
      <rPr>
        <sz val="9"/>
        <color rgb="FF000000"/>
        <rFont val="宋体"/>
        <charset val="134"/>
      </rPr>
      <t>A3</t>
    </r>
    <r>
      <rPr>
        <sz val="9"/>
        <color rgb="FF000000"/>
        <rFont val="宋体"/>
        <charset val="134"/>
      </rPr>
      <t>TM1</t>
    </r>
  </si>
  <si>
    <t>袁慕策</t>
  </si>
  <si>
    <t>TS18160016A3TM1</t>
  </si>
  <si>
    <t>解雪峰</t>
  </si>
  <si>
    <t>TS18160019A31</t>
  </si>
  <si>
    <t>罗敬轩</t>
  </si>
  <si>
    <t>TS18160014A3TM1</t>
  </si>
  <si>
    <t>顾元元</t>
  </si>
  <si>
    <t>TS18160063A31</t>
  </si>
  <si>
    <t>杨隽</t>
  </si>
  <si>
    <t>TS18160034A3TM1</t>
  </si>
  <si>
    <t>张来宏</t>
  </si>
  <si>
    <t>TS18160044A31</t>
  </si>
  <si>
    <t>刘鸿燕</t>
  </si>
  <si>
    <t>TS18160031A31</t>
  </si>
  <si>
    <t>翟常鑫</t>
  </si>
  <si>
    <t>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</si>
</sst>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20"/>
      <name val="宋体"/>
      <charset val="134"/>
    </font>
    <font>
      <b/>
      <u/>
      <sz val="20"/>
      <name val="宋体"/>
      <charset val="134"/>
    </font>
    <font>
      <b/>
      <sz val="20"/>
      <color rgb="FFFF0000"/>
      <name val="宋体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/>
      <right style="thin">
        <color rgb="FF000000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12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23" applyNumberFormat="0" applyFon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4" fillId="26" borderId="25" applyNumberFormat="0" applyAlignment="0" applyProtection="0">
      <alignment vertical="center"/>
    </xf>
    <xf numFmtId="0" fontId="23" fillId="26" borderId="22" applyNumberFormat="0" applyAlignment="0" applyProtection="0">
      <alignment vertical="center"/>
    </xf>
    <xf numFmtId="0" fontId="13" fillId="7" borderId="20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0" fillId="0" borderId="0" xfId="0" applyFill="1">
      <alignment vertical="center"/>
    </xf>
    <xf numFmtId="49" fontId="0" fillId="0" borderId="0" xfId="0" applyNumberForma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49" fontId="6" fillId="0" borderId="9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R54"/>
  <sheetViews>
    <sheetView tabSelected="1" workbookViewId="0">
      <selection activeCell="H16" sqref="H16"/>
    </sheetView>
  </sheetViews>
  <sheetFormatPr defaultColWidth="9" defaultRowHeight="13.5"/>
  <cols>
    <col min="2" max="2" width="12.875" customWidth="1"/>
    <col min="3" max="3" width="9.85" customWidth="1"/>
    <col min="4" max="4" width="19.125" customWidth="1"/>
    <col min="9" max="9" width="9" style="4"/>
    <col min="14" max="14" width="19.25" customWidth="1"/>
  </cols>
  <sheetData>
    <row r="1" s="1" customFormat="1" customHeight="1" spans="1:252">
      <c r="A1" s="5" t="s">
        <v>0</v>
      </c>
      <c r="B1" s="6"/>
      <c r="C1" s="6"/>
      <c r="D1" s="6"/>
      <c r="E1" s="6"/>
      <c r="F1" s="6"/>
      <c r="G1" s="6"/>
      <c r="H1" s="6"/>
      <c r="I1" s="19"/>
      <c r="J1" s="6"/>
      <c r="K1" s="6"/>
      <c r="L1" s="6"/>
      <c r="M1" s="6"/>
      <c r="N1" s="6"/>
      <c r="O1" s="20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"/>
      <c r="AC1" s="5" t="s">
        <v>1</v>
      </c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2"/>
      <c r="AS1" s="5" t="s">
        <v>1</v>
      </c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2"/>
      <c r="BI1" s="5" t="s">
        <v>1</v>
      </c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2"/>
      <c r="BY1" s="5" t="s">
        <v>1</v>
      </c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2"/>
      <c r="CO1" s="5" t="s">
        <v>1</v>
      </c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2"/>
      <c r="DE1" s="5" t="s">
        <v>1</v>
      </c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2"/>
      <c r="DU1" s="5" t="s">
        <v>1</v>
      </c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2"/>
      <c r="EK1" s="5" t="s">
        <v>1</v>
      </c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2"/>
      <c r="FA1" s="5" t="s">
        <v>1</v>
      </c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2"/>
      <c r="FQ1" s="5" t="s">
        <v>1</v>
      </c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2"/>
      <c r="GG1" s="5" t="s">
        <v>1</v>
      </c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2"/>
      <c r="GW1" s="5" t="s">
        <v>1</v>
      </c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2"/>
      <c r="HM1" s="5" t="s">
        <v>1</v>
      </c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2"/>
      <c r="IC1" s="5" t="s">
        <v>1</v>
      </c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2"/>
    </row>
    <row r="2" s="1" customFormat="1" ht="14.25" customHeight="1" spans="1:252">
      <c r="A2" s="6"/>
      <c r="B2" s="6"/>
      <c r="C2" s="6"/>
      <c r="D2" s="6"/>
      <c r="E2" s="6"/>
      <c r="F2" s="6"/>
      <c r="G2" s="6"/>
      <c r="H2" s="6"/>
      <c r="I2" s="19"/>
      <c r="J2" s="6"/>
      <c r="K2" s="6"/>
      <c r="L2" s="6"/>
      <c r="M2" s="6"/>
      <c r="N2" s="6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2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2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2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2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2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2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2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2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2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2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2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2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2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2"/>
    </row>
    <row r="3" s="1" customFormat="1" ht="25.5" customHeight="1" spans="1:252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22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2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2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2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2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2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2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2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2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2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2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2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2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2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2"/>
    </row>
    <row r="4" s="2" customFormat="1" ht="18" customHeight="1" spans="1:15">
      <c r="A4" s="9" t="s">
        <v>3</v>
      </c>
      <c r="B4" s="10" t="s">
        <v>4</v>
      </c>
      <c r="C4" s="10" t="s">
        <v>5</v>
      </c>
      <c r="D4" s="10" t="s">
        <v>6</v>
      </c>
      <c r="E4" s="11" t="s">
        <v>7</v>
      </c>
      <c r="F4" s="11"/>
      <c r="G4" s="11" t="s">
        <v>8</v>
      </c>
      <c r="H4" s="11"/>
      <c r="I4" s="23" t="s">
        <v>9</v>
      </c>
      <c r="J4" s="11"/>
      <c r="K4" s="11" t="s">
        <v>10</v>
      </c>
      <c r="L4" s="11"/>
      <c r="M4" s="10" t="s">
        <v>11</v>
      </c>
      <c r="N4" s="24" t="s">
        <v>12</v>
      </c>
      <c r="O4" s="25"/>
    </row>
    <row r="5" s="2" customFormat="1" spans="1:17">
      <c r="A5" s="12"/>
      <c r="B5" s="13"/>
      <c r="C5" s="13"/>
      <c r="D5" s="13"/>
      <c r="E5" s="11" t="s">
        <v>13</v>
      </c>
      <c r="F5" s="11" t="s">
        <v>14</v>
      </c>
      <c r="G5" s="11" t="s">
        <v>13</v>
      </c>
      <c r="H5" s="11" t="s">
        <v>14</v>
      </c>
      <c r="I5" s="23" t="s">
        <v>13</v>
      </c>
      <c r="J5" s="11" t="s">
        <v>14</v>
      </c>
      <c r="K5" s="11" t="s">
        <v>13</v>
      </c>
      <c r="L5" s="11" t="s">
        <v>14</v>
      </c>
      <c r="M5" s="13"/>
      <c r="N5" s="26"/>
      <c r="O5" s="27"/>
      <c r="P5" s="25"/>
      <c r="Q5" s="25"/>
    </row>
    <row r="6" s="3" customFormat="1" spans="1:14">
      <c r="A6" s="14">
        <v>1</v>
      </c>
      <c r="B6" s="15" t="s">
        <v>15</v>
      </c>
      <c r="C6" s="15" t="s">
        <v>16</v>
      </c>
      <c r="D6" s="15" t="s">
        <v>17</v>
      </c>
      <c r="E6" s="15">
        <v>16</v>
      </c>
      <c r="F6" s="15">
        <v>6.4</v>
      </c>
      <c r="G6" s="15">
        <v>5</v>
      </c>
      <c r="H6" s="15">
        <v>1</v>
      </c>
      <c r="I6" s="28">
        <v>17.5</v>
      </c>
      <c r="J6" s="15">
        <v>5.25</v>
      </c>
      <c r="K6" s="15">
        <v>0</v>
      </c>
      <c r="L6" s="15">
        <v>0</v>
      </c>
      <c r="M6" s="15">
        <v>12.65</v>
      </c>
      <c r="N6" s="29"/>
    </row>
    <row r="7" s="3" customFormat="1" spans="1:14">
      <c r="A7" s="14">
        <v>2</v>
      </c>
      <c r="B7" s="15" t="s">
        <v>18</v>
      </c>
      <c r="C7" s="15" t="s">
        <v>19</v>
      </c>
      <c r="D7" s="15" t="s">
        <v>20</v>
      </c>
      <c r="E7" s="15">
        <v>16</v>
      </c>
      <c r="F7" s="15">
        <v>6.4</v>
      </c>
      <c r="G7" s="15">
        <v>7</v>
      </c>
      <c r="H7" s="15">
        <v>1.4</v>
      </c>
      <c r="I7" s="28">
        <v>15.9</v>
      </c>
      <c r="J7" s="15">
        <v>4.77</v>
      </c>
      <c r="K7" s="15">
        <v>0</v>
      </c>
      <c r="L7" s="15">
        <v>0</v>
      </c>
      <c r="M7" s="15">
        <v>12.57</v>
      </c>
      <c r="N7" s="29"/>
    </row>
    <row r="8" s="3" customFormat="1" spans="1:14">
      <c r="A8" s="14">
        <v>3</v>
      </c>
      <c r="B8" s="15" t="s">
        <v>21</v>
      </c>
      <c r="C8" s="15" t="s">
        <v>22</v>
      </c>
      <c r="D8" s="15" t="s">
        <v>23</v>
      </c>
      <c r="E8" s="15">
        <v>14</v>
      </c>
      <c r="F8" s="15">
        <v>5.6</v>
      </c>
      <c r="G8" s="15">
        <v>7</v>
      </c>
      <c r="H8" s="15">
        <v>1.4</v>
      </c>
      <c r="I8" s="28">
        <v>18</v>
      </c>
      <c r="J8" s="15">
        <v>5.4</v>
      </c>
      <c r="K8" s="15">
        <v>0</v>
      </c>
      <c r="L8" s="15">
        <v>0</v>
      </c>
      <c r="M8" s="15">
        <v>12.4</v>
      </c>
      <c r="N8" s="29"/>
    </row>
    <row r="9" s="3" customFormat="1" spans="1:14">
      <c r="A9" s="14">
        <v>4</v>
      </c>
      <c r="B9" s="15" t="s">
        <v>24</v>
      </c>
      <c r="C9" s="15" t="s">
        <v>25</v>
      </c>
      <c r="D9" s="15" t="s">
        <v>17</v>
      </c>
      <c r="E9" s="15">
        <v>16</v>
      </c>
      <c r="F9" s="15">
        <v>6.4</v>
      </c>
      <c r="G9" s="15">
        <v>5</v>
      </c>
      <c r="H9" s="15">
        <v>1</v>
      </c>
      <c r="I9" s="28">
        <v>8.8</v>
      </c>
      <c r="J9" s="15">
        <v>2.64</v>
      </c>
      <c r="K9" s="15">
        <v>8</v>
      </c>
      <c r="L9" s="15">
        <v>0.8</v>
      </c>
      <c r="M9" s="15">
        <v>10.64</v>
      </c>
      <c r="N9" s="29"/>
    </row>
    <row r="10" s="3" customFormat="1" spans="1:14">
      <c r="A10" s="14">
        <v>5</v>
      </c>
      <c r="B10" s="15" t="s">
        <v>26</v>
      </c>
      <c r="C10" s="15" t="s">
        <v>27</v>
      </c>
      <c r="D10" s="15" t="s">
        <v>17</v>
      </c>
      <c r="E10" s="15">
        <v>16</v>
      </c>
      <c r="F10" s="15">
        <v>6.4</v>
      </c>
      <c r="G10" s="15">
        <v>5</v>
      </c>
      <c r="H10" s="15">
        <v>1</v>
      </c>
      <c r="I10" s="28">
        <v>6.9</v>
      </c>
      <c r="J10" s="15">
        <v>2.07</v>
      </c>
      <c r="K10" s="15">
        <v>4</v>
      </c>
      <c r="L10" s="15">
        <v>0.4</v>
      </c>
      <c r="M10" s="15">
        <v>9.87</v>
      </c>
      <c r="N10" s="29"/>
    </row>
    <row r="11" s="3" customFormat="1" spans="1:14">
      <c r="A11" s="14">
        <v>6</v>
      </c>
      <c r="B11" s="15" t="s">
        <v>28</v>
      </c>
      <c r="C11" s="15" t="s">
        <v>29</v>
      </c>
      <c r="D11" s="15" t="s">
        <v>30</v>
      </c>
      <c r="E11" s="15">
        <v>16</v>
      </c>
      <c r="F11" s="15">
        <f>MMULT(E11,0.4)</f>
        <v>6.4</v>
      </c>
      <c r="G11" s="15">
        <v>5</v>
      </c>
      <c r="H11" s="15">
        <f>MMULT(G11,0.2)</f>
        <v>1</v>
      </c>
      <c r="I11" s="28">
        <v>6</v>
      </c>
      <c r="J11" s="15">
        <f>MMULT(I11,0.3)</f>
        <v>1.8</v>
      </c>
      <c r="K11" s="15">
        <v>0</v>
      </c>
      <c r="L11" s="15">
        <f>MMULT(K11,0.1)</f>
        <v>0</v>
      </c>
      <c r="M11" s="15">
        <f>SUM(F11,H11,J11,L11)</f>
        <v>9.2</v>
      </c>
      <c r="N11" s="29"/>
    </row>
    <row r="12" s="3" customFormat="1" spans="1:14">
      <c r="A12" s="14">
        <v>7</v>
      </c>
      <c r="B12" s="16" t="s">
        <v>31</v>
      </c>
      <c r="C12" s="16" t="s">
        <v>32</v>
      </c>
      <c r="D12" s="15" t="s">
        <v>17</v>
      </c>
      <c r="E12" s="16">
        <v>14</v>
      </c>
      <c r="F12" s="16">
        <v>5.6</v>
      </c>
      <c r="G12" s="16">
        <v>5</v>
      </c>
      <c r="H12" s="16">
        <v>1</v>
      </c>
      <c r="I12" s="30">
        <v>8.4</v>
      </c>
      <c r="J12" s="16">
        <v>2.52</v>
      </c>
      <c r="K12" s="16">
        <v>0</v>
      </c>
      <c r="L12" s="16">
        <v>0</v>
      </c>
      <c r="M12" s="16">
        <v>9.12</v>
      </c>
      <c r="N12" s="29"/>
    </row>
    <row r="13" s="3" customFormat="1" spans="1:14">
      <c r="A13" s="14">
        <v>8</v>
      </c>
      <c r="B13" s="15" t="s">
        <v>33</v>
      </c>
      <c r="C13" s="15" t="s">
        <v>34</v>
      </c>
      <c r="D13" s="15" t="s">
        <v>17</v>
      </c>
      <c r="E13" s="15">
        <v>14</v>
      </c>
      <c r="F13" s="15">
        <v>5.6</v>
      </c>
      <c r="G13" s="15">
        <v>5</v>
      </c>
      <c r="H13" s="15">
        <v>1</v>
      </c>
      <c r="I13" s="28">
        <v>6</v>
      </c>
      <c r="J13" s="15">
        <v>1.8</v>
      </c>
      <c r="K13" s="15">
        <v>4.8</v>
      </c>
      <c r="L13" s="15">
        <v>0.48</v>
      </c>
      <c r="M13" s="15">
        <v>8.88</v>
      </c>
      <c r="N13" s="29"/>
    </row>
    <row r="14" s="3" customFormat="1" spans="1:14">
      <c r="A14" s="14">
        <v>9</v>
      </c>
      <c r="B14" s="15" t="s">
        <v>35</v>
      </c>
      <c r="C14" s="15" t="s">
        <v>36</v>
      </c>
      <c r="D14" s="15" t="s">
        <v>37</v>
      </c>
      <c r="E14" s="15">
        <v>16</v>
      </c>
      <c r="F14" s="15">
        <f>MMULT(E14,0.4)</f>
        <v>6.4</v>
      </c>
      <c r="G14" s="15">
        <v>7</v>
      </c>
      <c r="H14" s="15">
        <f>MMULT(G14,0.2)</f>
        <v>1.4</v>
      </c>
      <c r="I14" s="28">
        <v>3</v>
      </c>
      <c r="J14" s="15">
        <f>MMULT(I14,0.3)</f>
        <v>0.9</v>
      </c>
      <c r="K14" s="15">
        <v>0</v>
      </c>
      <c r="L14" s="15">
        <v>0</v>
      </c>
      <c r="M14" s="15">
        <f>SUM(F14,H14,J14,L14)</f>
        <v>8.7</v>
      </c>
      <c r="N14" s="29"/>
    </row>
    <row r="15" s="3" customFormat="1" spans="1:14">
      <c r="A15" s="14">
        <v>10</v>
      </c>
      <c r="B15" s="15" t="s">
        <v>38</v>
      </c>
      <c r="C15" s="15" t="s">
        <v>39</v>
      </c>
      <c r="D15" s="15" t="s">
        <v>17</v>
      </c>
      <c r="E15" s="15">
        <v>18</v>
      </c>
      <c r="F15" s="15" t="s">
        <v>40</v>
      </c>
      <c r="G15" s="15">
        <v>5</v>
      </c>
      <c r="H15" s="15">
        <v>1</v>
      </c>
      <c r="I15" s="28">
        <v>0</v>
      </c>
      <c r="J15" s="15"/>
      <c r="K15" s="15">
        <v>4.8</v>
      </c>
      <c r="L15" s="15">
        <v>0.48</v>
      </c>
      <c r="M15" s="15">
        <v>8.68</v>
      </c>
      <c r="N15" s="29"/>
    </row>
    <row r="16" s="3" customFormat="1" spans="1:14">
      <c r="A16" s="14">
        <v>11</v>
      </c>
      <c r="B16" s="15" t="s">
        <v>41</v>
      </c>
      <c r="C16" s="15" t="s">
        <v>42</v>
      </c>
      <c r="D16" s="15" t="s">
        <v>30</v>
      </c>
      <c r="E16" s="15">
        <v>16</v>
      </c>
      <c r="F16" s="15">
        <f>MMULT(E16,0.4)</f>
        <v>6.4</v>
      </c>
      <c r="G16" s="15">
        <v>9</v>
      </c>
      <c r="H16" s="15">
        <f>MMULT(G16,0.2)</f>
        <v>1.8</v>
      </c>
      <c r="I16" s="28">
        <v>0</v>
      </c>
      <c r="J16" s="15">
        <f>MMULT(I16,0.3)</f>
        <v>0</v>
      </c>
      <c r="K16" s="15">
        <v>4</v>
      </c>
      <c r="L16" s="15">
        <f>MMULT(K16,0.1)</f>
        <v>0.4</v>
      </c>
      <c r="M16" s="15">
        <f>SUM(F16,H16,J16,L16)</f>
        <v>8.6</v>
      </c>
      <c r="N16" s="29"/>
    </row>
    <row r="17" s="3" customFormat="1" spans="1:14">
      <c r="A17" s="14">
        <v>12</v>
      </c>
      <c r="B17" s="15" t="s">
        <v>43</v>
      </c>
      <c r="C17" s="15" t="s">
        <v>44</v>
      </c>
      <c r="D17" s="15" t="s">
        <v>17</v>
      </c>
      <c r="E17" s="15">
        <v>16</v>
      </c>
      <c r="F17" s="15">
        <v>6.4</v>
      </c>
      <c r="G17" s="15">
        <v>5</v>
      </c>
      <c r="H17" s="15">
        <v>1</v>
      </c>
      <c r="I17" s="28">
        <v>3.6</v>
      </c>
      <c r="J17" s="15">
        <v>1.08</v>
      </c>
      <c r="K17" s="15">
        <v>0</v>
      </c>
      <c r="L17" s="15">
        <v>0</v>
      </c>
      <c r="M17" s="15">
        <v>8.48</v>
      </c>
      <c r="N17" s="29"/>
    </row>
    <row r="18" s="3" customFormat="1" spans="1:14">
      <c r="A18" s="14">
        <v>13</v>
      </c>
      <c r="B18" s="15" t="s">
        <v>45</v>
      </c>
      <c r="C18" s="15" t="s">
        <v>46</v>
      </c>
      <c r="D18" s="15" t="s">
        <v>17</v>
      </c>
      <c r="E18" s="15">
        <v>14</v>
      </c>
      <c r="F18" s="15">
        <v>5.6</v>
      </c>
      <c r="G18" s="15">
        <v>5</v>
      </c>
      <c r="H18" s="15">
        <v>1</v>
      </c>
      <c r="I18" s="28">
        <v>6</v>
      </c>
      <c r="J18" s="15">
        <v>1.8</v>
      </c>
      <c r="K18" s="15">
        <v>0</v>
      </c>
      <c r="L18" s="15">
        <v>0</v>
      </c>
      <c r="M18" s="15">
        <v>8.4</v>
      </c>
      <c r="N18" s="29"/>
    </row>
    <row r="19" s="3" customFormat="1" spans="1:14">
      <c r="A19" s="14">
        <v>14</v>
      </c>
      <c r="B19" s="15" t="s">
        <v>47</v>
      </c>
      <c r="C19" s="15" t="s">
        <v>48</v>
      </c>
      <c r="D19" s="15" t="s">
        <v>30</v>
      </c>
      <c r="E19" s="15">
        <v>16</v>
      </c>
      <c r="F19" s="15">
        <f>MMULT(E19,0.4)</f>
        <v>6.4</v>
      </c>
      <c r="G19" s="15">
        <v>5</v>
      </c>
      <c r="H19" s="15">
        <f>MMULT(G19,0.2)</f>
        <v>1</v>
      </c>
      <c r="I19" s="28">
        <v>3</v>
      </c>
      <c r="J19" s="15">
        <f>MMULT(I19,0.3)</f>
        <v>0.9</v>
      </c>
      <c r="K19" s="15">
        <v>0</v>
      </c>
      <c r="L19" s="15">
        <f>MMULT(K19,0.1)</f>
        <v>0</v>
      </c>
      <c r="M19" s="15">
        <f>SUM(F19,H19,J19,L19)</f>
        <v>8.3</v>
      </c>
      <c r="N19" s="29"/>
    </row>
    <row r="20" s="3" customFormat="1" spans="1:14">
      <c r="A20" s="14">
        <v>15</v>
      </c>
      <c r="B20" s="15" t="s">
        <v>49</v>
      </c>
      <c r="C20" s="15" t="s">
        <v>50</v>
      </c>
      <c r="D20" s="15" t="s">
        <v>30</v>
      </c>
      <c r="E20" s="15">
        <v>16</v>
      </c>
      <c r="F20" s="15">
        <f>MMULT(E20,0.4)</f>
        <v>6.4</v>
      </c>
      <c r="G20" s="15">
        <v>7</v>
      </c>
      <c r="H20" s="15">
        <f>MMULT(G20,0.2)</f>
        <v>1.4</v>
      </c>
      <c r="I20" s="28">
        <v>0</v>
      </c>
      <c r="J20" s="15">
        <f>MMULT(I20,0.3)</f>
        <v>0</v>
      </c>
      <c r="K20" s="15">
        <v>4.8</v>
      </c>
      <c r="L20" s="15">
        <f>MMULT(K20,0.1)</f>
        <v>0.48</v>
      </c>
      <c r="M20" s="15">
        <f>SUM(F20,H20,J20,L20)</f>
        <v>8.28</v>
      </c>
      <c r="N20" s="29"/>
    </row>
    <row r="21" s="3" customFormat="1" spans="1:14">
      <c r="A21" s="14">
        <v>16</v>
      </c>
      <c r="B21" s="15" t="s">
        <v>51</v>
      </c>
      <c r="C21" s="15" t="s">
        <v>52</v>
      </c>
      <c r="D21" s="15" t="s">
        <v>30</v>
      </c>
      <c r="E21" s="15">
        <v>16</v>
      </c>
      <c r="F21" s="15">
        <f>MMULT(E21,0.4)</f>
        <v>6.4</v>
      </c>
      <c r="G21" s="15">
        <v>7</v>
      </c>
      <c r="H21" s="15">
        <f>MMULT(G21,0.2)</f>
        <v>1.4</v>
      </c>
      <c r="I21" s="28">
        <v>0</v>
      </c>
      <c r="J21" s="15">
        <f>MMULT(I21,0.3)</f>
        <v>0</v>
      </c>
      <c r="K21" s="15">
        <v>4</v>
      </c>
      <c r="L21" s="15">
        <f>MMULT(K21,0.1)</f>
        <v>0.4</v>
      </c>
      <c r="M21" s="15">
        <f>SUM(F21,H21,J21,L21)</f>
        <v>8.2</v>
      </c>
      <c r="N21" s="29"/>
    </row>
    <row r="22" s="3" customFormat="1" spans="1:14">
      <c r="A22" s="14">
        <v>17</v>
      </c>
      <c r="B22" s="15" t="s">
        <v>53</v>
      </c>
      <c r="C22" s="15" t="s">
        <v>54</v>
      </c>
      <c r="D22" s="15" t="s">
        <v>17</v>
      </c>
      <c r="E22" s="15">
        <v>14</v>
      </c>
      <c r="F22" s="15">
        <v>5.6</v>
      </c>
      <c r="G22" s="15">
        <v>5</v>
      </c>
      <c r="H22" s="15">
        <v>1</v>
      </c>
      <c r="I22" s="28">
        <v>5</v>
      </c>
      <c r="J22" s="15">
        <v>1.5</v>
      </c>
      <c r="K22" s="15">
        <v>0</v>
      </c>
      <c r="L22" s="15">
        <v>0</v>
      </c>
      <c r="M22" s="15">
        <v>8.1</v>
      </c>
      <c r="N22" s="29"/>
    </row>
    <row r="23" s="3" customFormat="1" spans="1:14">
      <c r="A23" s="14">
        <v>18</v>
      </c>
      <c r="B23" s="15" t="s">
        <v>55</v>
      </c>
      <c r="C23" s="15" t="s">
        <v>56</v>
      </c>
      <c r="D23" s="15" t="s">
        <v>37</v>
      </c>
      <c r="E23" s="15">
        <v>16</v>
      </c>
      <c r="F23" s="15">
        <f>MMULT(E23,0.4)</f>
        <v>6.4</v>
      </c>
      <c r="G23" s="15">
        <v>7</v>
      </c>
      <c r="H23" s="15">
        <f>MMULT(G23,0.2)</f>
        <v>1.4</v>
      </c>
      <c r="I23" s="28">
        <v>0</v>
      </c>
      <c r="J23" s="15">
        <f>MMULT(I23,0.3)</f>
        <v>0</v>
      </c>
      <c r="K23" s="15">
        <v>0</v>
      </c>
      <c r="L23" s="15">
        <f>MMULT(K23,0.1)</f>
        <v>0</v>
      </c>
      <c r="M23" s="15">
        <f>SUM(F23,H23,J23,L23)</f>
        <v>7.8</v>
      </c>
      <c r="N23" s="29"/>
    </row>
    <row r="24" s="3" customFormat="1" spans="1:14">
      <c r="A24" s="14">
        <v>19</v>
      </c>
      <c r="B24" s="15" t="s">
        <v>57</v>
      </c>
      <c r="C24" s="15" t="s">
        <v>58</v>
      </c>
      <c r="D24" s="15" t="s">
        <v>17</v>
      </c>
      <c r="E24" s="15">
        <v>16</v>
      </c>
      <c r="F24" s="15">
        <v>6.4</v>
      </c>
      <c r="G24" s="15">
        <v>5</v>
      </c>
      <c r="H24" s="15">
        <v>1</v>
      </c>
      <c r="I24" s="28">
        <v>0</v>
      </c>
      <c r="J24" s="15">
        <v>0</v>
      </c>
      <c r="K24" s="15">
        <v>4</v>
      </c>
      <c r="L24" s="15">
        <v>0.4</v>
      </c>
      <c r="M24" s="15">
        <v>7.8</v>
      </c>
      <c r="N24" s="29"/>
    </row>
    <row r="25" s="3" customFormat="1" spans="1:14">
      <c r="A25" s="14">
        <v>20</v>
      </c>
      <c r="B25" s="15" t="s">
        <v>59</v>
      </c>
      <c r="C25" s="15" t="s">
        <v>60</v>
      </c>
      <c r="D25" s="15" t="s">
        <v>17</v>
      </c>
      <c r="E25" s="15">
        <v>16</v>
      </c>
      <c r="F25" s="15">
        <v>6.4</v>
      </c>
      <c r="G25" s="15">
        <v>7</v>
      </c>
      <c r="H25" s="15">
        <v>1.4</v>
      </c>
      <c r="I25" s="28">
        <v>0</v>
      </c>
      <c r="J25" s="15">
        <v>0</v>
      </c>
      <c r="K25" s="15">
        <v>0</v>
      </c>
      <c r="L25" s="15">
        <v>0</v>
      </c>
      <c r="M25" s="15">
        <v>7.8</v>
      </c>
      <c r="N25" s="29"/>
    </row>
    <row r="26" s="3" customFormat="1" spans="1:14">
      <c r="A26" s="14">
        <v>21</v>
      </c>
      <c r="B26" s="15" t="s">
        <v>61</v>
      </c>
      <c r="C26" s="15" t="s">
        <v>62</v>
      </c>
      <c r="D26" s="15" t="s">
        <v>17</v>
      </c>
      <c r="E26" s="15">
        <v>16</v>
      </c>
      <c r="F26" s="15">
        <f>E26*0.4</f>
        <v>6.4</v>
      </c>
      <c r="G26" s="15">
        <v>7</v>
      </c>
      <c r="H26" s="15">
        <v>1.4</v>
      </c>
      <c r="I26" s="28">
        <v>0</v>
      </c>
      <c r="J26" s="15">
        <v>0</v>
      </c>
      <c r="K26" s="15">
        <v>0</v>
      </c>
      <c r="L26" s="15">
        <v>0</v>
      </c>
      <c r="M26" s="15">
        <v>7.8</v>
      </c>
      <c r="N26" s="29"/>
    </row>
    <row r="27" s="3" customFormat="1" spans="1:14">
      <c r="A27" s="14">
        <v>22</v>
      </c>
      <c r="B27" s="15" t="s">
        <v>63</v>
      </c>
      <c r="C27" s="15" t="s">
        <v>64</v>
      </c>
      <c r="D27" s="15" t="s">
        <v>17</v>
      </c>
      <c r="E27" s="15">
        <v>14</v>
      </c>
      <c r="F27" s="15">
        <v>5.6</v>
      </c>
      <c r="G27" s="15">
        <v>5</v>
      </c>
      <c r="H27" s="15">
        <v>1</v>
      </c>
      <c r="I27" s="28">
        <v>0</v>
      </c>
      <c r="J27" s="15">
        <v>0</v>
      </c>
      <c r="K27" s="15">
        <v>15</v>
      </c>
      <c r="L27" s="15">
        <v>1.08</v>
      </c>
      <c r="M27" s="15">
        <v>7.68</v>
      </c>
      <c r="N27" s="29"/>
    </row>
    <row r="28" s="3" customFormat="1" spans="1:14">
      <c r="A28" s="14">
        <v>23</v>
      </c>
      <c r="B28" s="17" t="s">
        <v>65</v>
      </c>
      <c r="C28" s="17" t="s">
        <v>66</v>
      </c>
      <c r="D28" s="17" t="s">
        <v>37</v>
      </c>
      <c r="E28" s="17">
        <v>14</v>
      </c>
      <c r="F28" s="17">
        <f>MMULT(E28,0.4)</f>
        <v>5.6</v>
      </c>
      <c r="G28" s="17">
        <v>5</v>
      </c>
      <c r="H28" s="17">
        <f>MMULT(G28,0.2)</f>
        <v>1</v>
      </c>
      <c r="I28" s="31">
        <v>0</v>
      </c>
      <c r="J28" s="17">
        <f>MMULT(I28,0.3)</f>
        <v>0</v>
      </c>
      <c r="K28" s="17">
        <v>9</v>
      </c>
      <c r="L28" s="17">
        <f>MMULT(K28,0.1)</f>
        <v>0.9</v>
      </c>
      <c r="M28" s="17">
        <f>SUM(F28,H28,J28,L28)</f>
        <v>7.5</v>
      </c>
      <c r="N28" s="29"/>
    </row>
    <row r="29" s="3" customFormat="1" spans="1:14">
      <c r="A29" s="14">
        <v>24</v>
      </c>
      <c r="B29" s="15" t="s">
        <v>67</v>
      </c>
      <c r="C29" s="15" t="s">
        <v>68</v>
      </c>
      <c r="D29" s="15" t="s">
        <v>30</v>
      </c>
      <c r="E29" s="15">
        <v>14</v>
      </c>
      <c r="F29" s="15">
        <f>MMULT(E29,0.4)</f>
        <v>5.6</v>
      </c>
      <c r="G29" s="15">
        <v>7</v>
      </c>
      <c r="H29" s="15">
        <f>MMULT(G29,0.2)</f>
        <v>1.4</v>
      </c>
      <c r="I29" s="28">
        <v>0</v>
      </c>
      <c r="J29" s="15">
        <f>MMULT(I29,0.3)</f>
        <v>0</v>
      </c>
      <c r="K29" s="15">
        <v>4.8</v>
      </c>
      <c r="L29" s="15">
        <f>MMULT(K29,0.1)</f>
        <v>0.48</v>
      </c>
      <c r="M29" s="15">
        <f>SUM(F29,H29,J29,L29)</f>
        <v>7.48</v>
      </c>
      <c r="N29" s="29"/>
    </row>
    <row r="30" s="3" customFormat="1" spans="1:14">
      <c r="A30" s="14">
        <v>25</v>
      </c>
      <c r="B30" s="15" t="s">
        <v>69</v>
      </c>
      <c r="C30" s="15" t="s">
        <v>70</v>
      </c>
      <c r="D30" s="15" t="s">
        <v>37</v>
      </c>
      <c r="E30" s="15">
        <v>16</v>
      </c>
      <c r="F30" s="15">
        <f>MMULT(E30,0.4)</f>
        <v>6.4</v>
      </c>
      <c r="G30" s="15">
        <v>5</v>
      </c>
      <c r="H30" s="15">
        <f>MMULT(G30,0.2)</f>
        <v>1</v>
      </c>
      <c r="I30" s="28">
        <v>0</v>
      </c>
      <c r="J30" s="15">
        <f>MMULT(I30,0.3)</f>
        <v>0</v>
      </c>
      <c r="K30" s="15">
        <v>0</v>
      </c>
      <c r="L30" s="15">
        <f>MMULT(K30,0.1)</f>
        <v>0</v>
      </c>
      <c r="M30" s="15">
        <f>SUM(F30,H30,J30,L30)</f>
        <v>7.4</v>
      </c>
      <c r="N30" s="29"/>
    </row>
    <row r="31" s="3" customFormat="1" spans="1:14">
      <c r="A31" s="14">
        <v>26</v>
      </c>
      <c r="B31" s="15" t="s">
        <v>71</v>
      </c>
      <c r="C31" s="15" t="s">
        <v>72</v>
      </c>
      <c r="D31" s="15" t="s">
        <v>17</v>
      </c>
      <c r="E31" s="15">
        <v>14</v>
      </c>
      <c r="F31" s="15">
        <v>5.6</v>
      </c>
      <c r="G31" s="15">
        <v>9</v>
      </c>
      <c r="H31" s="15">
        <v>1.8</v>
      </c>
      <c r="I31" s="28">
        <v>0</v>
      </c>
      <c r="J31" s="15">
        <v>0</v>
      </c>
      <c r="K31" s="15">
        <v>0</v>
      </c>
      <c r="L31" s="15">
        <v>0</v>
      </c>
      <c r="M31" s="15">
        <v>7.4</v>
      </c>
      <c r="N31" s="29"/>
    </row>
    <row r="32" s="3" customFormat="1" spans="1:14">
      <c r="A32" s="14">
        <v>27</v>
      </c>
      <c r="B32" s="15" t="s">
        <v>73</v>
      </c>
      <c r="C32" s="15" t="s">
        <v>74</v>
      </c>
      <c r="D32" s="15" t="s">
        <v>17</v>
      </c>
      <c r="E32" s="15">
        <v>16</v>
      </c>
      <c r="F32" s="15">
        <v>6.4</v>
      </c>
      <c r="G32" s="15">
        <v>5</v>
      </c>
      <c r="H32" s="15">
        <v>1</v>
      </c>
      <c r="I32" s="28">
        <v>0</v>
      </c>
      <c r="J32" s="15">
        <v>0</v>
      </c>
      <c r="K32" s="15">
        <v>0</v>
      </c>
      <c r="L32" s="15">
        <v>0</v>
      </c>
      <c r="M32" s="15">
        <v>7.4</v>
      </c>
      <c r="N32" s="29"/>
    </row>
    <row r="33" s="3" customFormat="1" spans="1:14">
      <c r="A33" s="14">
        <v>28</v>
      </c>
      <c r="B33" s="15" t="s">
        <v>75</v>
      </c>
      <c r="C33" s="15" t="s">
        <v>76</v>
      </c>
      <c r="D33" s="15" t="s">
        <v>17</v>
      </c>
      <c r="E33" s="15">
        <v>14</v>
      </c>
      <c r="F33" s="15">
        <v>5.6</v>
      </c>
      <c r="G33" s="15">
        <v>6</v>
      </c>
      <c r="H33" s="15">
        <v>1.2</v>
      </c>
      <c r="I33" s="28">
        <v>0</v>
      </c>
      <c r="J33" s="15">
        <v>0</v>
      </c>
      <c r="K33" s="15">
        <v>4.8</v>
      </c>
      <c r="L33" s="15">
        <v>0.48</v>
      </c>
      <c r="M33" s="15">
        <v>7.28</v>
      </c>
      <c r="N33" s="29"/>
    </row>
    <row r="34" s="3" customFormat="1" spans="1:14">
      <c r="A34" s="14">
        <v>29</v>
      </c>
      <c r="B34" s="15" t="s">
        <v>77</v>
      </c>
      <c r="C34" s="15" t="s">
        <v>78</v>
      </c>
      <c r="D34" s="15" t="s">
        <v>37</v>
      </c>
      <c r="E34" s="15">
        <v>12</v>
      </c>
      <c r="F34" s="15">
        <f>MMULT(E34,0.4)</f>
        <v>4.8</v>
      </c>
      <c r="G34" s="15">
        <v>4</v>
      </c>
      <c r="H34" s="15">
        <f>MMULT(G34,0.2)</f>
        <v>0.8</v>
      </c>
      <c r="I34" s="28">
        <v>5.4</v>
      </c>
      <c r="J34" s="15">
        <f>MMULT(I34,0.3)</f>
        <v>1.62</v>
      </c>
      <c r="K34" s="15">
        <v>0</v>
      </c>
      <c r="L34" s="15">
        <f>MMULT(K34,0.1)</f>
        <v>0</v>
      </c>
      <c r="M34" s="15">
        <f>SUM(F34,H34,J34,L34)</f>
        <v>7.22</v>
      </c>
      <c r="N34" s="29"/>
    </row>
    <row r="35" s="3" customFormat="1" spans="1:14">
      <c r="A35" s="14">
        <v>30</v>
      </c>
      <c r="B35" s="15" t="s">
        <v>79</v>
      </c>
      <c r="C35" s="15" t="s">
        <v>80</v>
      </c>
      <c r="D35" s="15" t="s">
        <v>81</v>
      </c>
      <c r="E35" s="15">
        <v>14</v>
      </c>
      <c r="F35" s="15">
        <f>MMULT(E35,0.4)</f>
        <v>5.6</v>
      </c>
      <c r="G35" s="15">
        <v>6</v>
      </c>
      <c r="H35" s="15">
        <f>MMULT(G35,0.2)</f>
        <v>1.2</v>
      </c>
      <c r="I35" s="28">
        <v>0</v>
      </c>
      <c r="J35" s="15">
        <f>MMULT(I35,0.3)</f>
        <v>0</v>
      </c>
      <c r="K35" s="15">
        <v>4</v>
      </c>
      <c r="L35" s="15">
        <f>MMULT(K35,0.1)</f>
        <v>0.4</v>
      </c>
      <c r="M35" s="15">
        <f>SUM(F35,H35,J35,L35)</f>
        <v>7.2</v>
      </c>
      <c r="N35" s="29"/>
    </row>
    <row r="36" s="3" customFormat="1" spans="1:14">
      <c r="A36" s="14">
        <v>31</v>
      </c>
      <c r="B36" s="15" t="s">
        <v>82</v>
      </c>
      <c r="C36" s="15" t="s">
        <v>83</v>
      </c>
      <c r="D36" s="15" t="s">
        <v>37</v>
      </c>
      <c r="E36" s="15">
        <v>16</v>
      </c>
      <c r="F36" s="15">
        <f>MMULT(E36,0.4)</f>
        <v>6.4</v>
      </c>
      <c r="G36" s="15">
        <v>4</v>
      </c>
      <c r="H36" s="15">
        <f>MMULT(G36,0.2)</f>
        <v>0.8</v>
      </c>
      <c r="I36" s="28">
        <v>0</v>
      </c>
      <c r="J36" s="15">
        <f>MMULT(I36,0.3)</f>
        <v>0</v>
      </c>
      <c r="K36" s="15">
        <v>0</v>
      </c>
      <c r="L36" s="15">
        <f>MMULT(K36,0.1)</f>
        <v>0</v>
      </c>
      <c r="M36" s="15">
        <f>SUM(F36,H36,J36,L36)</f>
        <v>7.2</v>
      </c>
      <c r="N36" s="29"/>
    </row>
    <row r="37" s="3" customFormat="1" spans="1:14">
      <c r="A37" s="14">
        <v>32</v>
      </c>
      <c r="B37" s="15" t="s">
        <v>84</v>
      </c>
      <c r="C37" s="15" t="s">
        <v>85</v>
      </c>
      <c r="D37" s="15" t="s">
        <v>81</v>
      </c>
      <c r="E37" s="15">
        <v>16</v>
      </c>
      <c r="F37" s="15">
        <f>MMULT(E37,0.4)</f>
        <v>6.4</v>
      </c>
      <c r="G37" s="15">
        <v>4</v>
      </c>
      <c r="H37" s="15">
        <f>MMULT(G37,0.2)</f>
        <v>0.8</v>
      </c>
      <c r="I37" s="28">
        <v>0</v>
      </c>
      <c r="J37" s="15">
        <f>MMULT(I37,0.3)</f>
        <v>0</v>
      </c>
      <c r="K37" s="15">
        <v>0</v>
      </c>
      <c r="L37" s="15">
        <f>MMULT(K37,0.1)</f>
        <v>0</v>
      </c>
      <c r="M37" s="15">
        <f>SUM(F37,H37,J37,L37)</f>
        <v>7.2</v>
      </c>
      <c r="N37" s="32"/>
    </row>
    <row r="38" s="3" customFormat="1" spans="1:14">
      <c r="A38" s="14">
        <v>33</v>
      </c>
      <c r="B38" s="15" t="s">
        <v>86</v>
      </c>
      <c r="C38" s="15" t="s">
        <v>87</v>
      </c>
      <c r="D38" s="15" t="s">
        <v>81</v>
      </c>
      <c r="E38" s="15">
        <v>16</v>
      </c>
      <c r="F38" s="15">
        <f>MMULT(E38,0.4)</f>
        <v>6.4</v>
      </c>
      <c r="G38" s="15">
        <v>4</v>
      </c>
      <c r="H38" s="15">
        <f>MMULT(G38,0.2)</f>
        <v>0.8</v>
      </c>
      <c r="I38" s="28">
        <v>0</v>
      </c>
      <c r="J38" s="15">
        <f>MMULT(I38,0.3)</f>
        <v>0</v>
      </c>
      <c r="K38" s="15">
        <v>0</v>
      </c>
      <c r="L38" s="15">
        <f>MMULT(K38,0.1)</f>
        <v>0</v>
      </c>
      <c r="M38" s="15">
        <f>SUM(F38,H38,J38,L38)</f>
        <v>7.2</v>
      </c>
      <c r="N38" s="29"/>
    </row>
    <row r="39" s="3" customFormat="1" spans="1:14">
      <c r="A39" s="14">
        <v>34</v>
      </c>
      <c r="B39" s="15" t="s">
        <v>88</v>
      </c>
      <c r="C39" s="15" t="s">
        <v>89</v>
      </c>
      <c r="D39" s="15" t="s">
        <v>17</v>
      </c>
      <c r="E39" s="15">
        <v>14</v>
      </c>
      <c r="F39" s="15">
        <v>0.4</v>
      </c>
      <c r="G39" s="15">
        <v>8</v>
      </c>
      <c r="H39" s="15">
        <v>0.2</v>
      </c>
      <c r="I39" s="28">
        <v>0</v>
      </c>
      <c r="J39" s="15">
        <v>0</v>
      </c>
      <c r="K39" s="15">
        <v>0</v>
      </c>
      <c r="L39" s="15">
        <v>0</v>
      </c>
      <c r="M39" s="15">
        <v>7.2</v>
      </c>
      <c r="N39" s="29"/>
    </row>
    <row r="40" s="3" customFormat="1" spans="1:14">
      <c r="A40" s="14">
        <v>35</v>
      </c>
      <c r="B40" s="15" t="s">
        <v>90</v>
      </c>
      <c r="C40" s="15" t="s">
        <v>91</v>
      </c>
      <c r="D40" s="15" t="s">
        <v>30</v>
      </c>
      <c r="E40" s="15">
        <v>14</v>
      </c>
      <c r="F40" s="15">
        <f>MMULT(E40,0.4)</f>
        <v>5.6</v>
      </c>
      <c r="G40" s="15">
        <v>7</v>
      </c>
      <c r="H40" s="15">
        <f>MMULT(G40,0.2)</f>
        <v>1.4</v>
      </c>
      <c r="I40" s="28">
        <v>0</v>
      </c>
      <c r="J40" s="15">
        <f>MMULT(I40,0.3)</f>
        <v>0</v>
      </c>
      <c r="K40" s="15">
        <v>0</v>
      </c>
      <c r="L40" s="15">
        <f>MMULT(K40,0.1)</f>
        <v>0</v>
      </c>
      <c r="M40" s="15">
        <f>SUM(F40,H40,J40,L40)</f>
        <v>7</v>
      </c>
      <c r="N40" s="29"/>
    </row>
    <row r="41" s="3" customFormat="1" spans="1:14">
      <c r="A41" s="14">
        <v>36</v>
      </c>
      <c r="B41" s="15" t="s">
        <v>92</v>
      </c>
      <c r="C41" s="15" t="s">
        <v>93</v>
      </c>
      <c r="D41" s="15" t="s">
        <v>17</v>
      </c>
      <c r="E41" s="15">
        <v>14</v>
      </c>
      <c r="F41" s="15">
        <v>5.6</v>
      </c>
      <c r="G41" s="15">
        <v>6</v>
      </c>
      <c r="H41" s="15">
        <v>1.2</v>
      </c>
      <c r="I41" s="28">
        <v>0</v>
      </c>
      <c r="J41" s="15">
        <v>0</v>
      </c>
      <c r="K41" s="15">
        <v>0</v>
      </c>
      <c r="L41" s="15">
        <v>0</v>
      </c>
      <c r="M41" s="15">
        <v>6.8</v>
      </c>
      <c r="N41" s="29"/>
    </row>
    <row r="42" s="3" customFormat="1" spans="1:14">
      <c r="A42" s="14">
        <v>37</v>
      </c>
      <c r="B42" s="15" t="s">
        <v>94</v>
      </c>
      <c r="C42" s="15" t="s">
        <v>95</v>
      </c>
      <c r="D42" s="15" t="s">
        <v>37</v>
      </c>
      <c r="E42" s="15">
        <v>14</v>
      </c>
      <c r="F42" s="15">
        <f t="shared" ref="F42:F47" si="0">MMULT(E42,0.4)</f>
        <v>5.6</v>
      </c>
      <c r="G42" s="15">
        <v>6</v>
      </c>
      <c r="H42" s="15">
        <f t="shared" ref="H42:H47" si="1">MMULT(G42,0.2)</f>
        <v>1.2</v>
      </c>
      <c r="I42" s="28">
        <v>0</v>
      </c>
      <c r="J42" s="15">
        <f t="shared" ref="J42:J47" si="2">MMULT(I42,0.3)</f>
        <v>0</v>
      </c>
      <c r="K42" s="15">
        <v>0</v>
      </c>
      <c r="L42" s="15">
        <f t="shared" ref="L42:L47" si="3">MMULT(K42,0.1)</f>
        <v>0</v>
      </c>
      <c r="M42" s="15">
        <f t="shared" ref="M42:M47" si="4">SUM(F42,H42,J42,L42)</f>
        <v>6.8</v>
      </c>
      <c r="N42" s="29"/>
    </row>
    <row r="43" s="3" customFormat="1" spans="1:14">
      <c r="A43" s="14">
        <v>38</v>
      </c>
      <c r="B43" s="15" t="s">
        <v>96</v>
      </c>
      <c r="C43" s="15" t="s">
        <v>97</v>
      </c>
      <c r="D43" s="15" t="s">
        <v>30</v>
      </c>
      <c r="E43" s="15">
        <v>14</v>
      </c>
      <c r="F43" s="15">
        <f t="shared" si="0"/>
        <v>5.6</v>
      </c>
      <c r="G43" s="15">
        <v>6</v>
      </c>
      <c r="H43" s="15">
        <f t="shared" si="1"/>
        <v>1.2</v>
      </c>
      <c r="I43" s="28">
        <v>0</v>
      </c>
      <c r="J43" s="15">
        <f t="shared" si="2"/>
        <v>0</v>
      </c>
      <c r="K43" s="15">
        <v>0</v>
      </c>
      <c r="L43" s="15">
        <f t="shared" si="3"/>
        <v>0</v>
      </c>
      <c r="M43" s="15">
        <f t="shared" si="4"/>
        <v>6.8</v>
      </c>
      <c r="N43" s="29"/>
    </row>
    <row r="44" s="3" customFormat="1" spans="1:14">
      <c r="A44" s="14">
        <v>39</v>
      </c>
      <c r="B44" s="15" t="s">
        <v>98</v>
      </c>
      <c r="C44" s="15" t="s">
        <v>99</v>
      </c>
      <c r="D44" s="15" t="s">
        <v>37</v>
      </c>
      <c r="E44" s="15">
        <v>14</v>
      </c>
      <c r="F44" s="15">
        <f t="shared" si="0"/>
        <v>5.6</v>
      </c>
      <c r="G44" s="15">
        <v>5</v>
      </c>
      <c r="H44" s="15">
        <f t="shared" si="1"/>
        <v>1</v>
      </c>
      <c r="I44" s="28">
        <v>0</v>
      </c>
      <c r="J44" s="15">
        <f t="shared" si="2"/>
        <v>0</v>
      </c>
      <c r="K44" s="15">
        <v>0</v>
      </c>
      <c r="L44" s="15">
        <f t="shared" si="3"/>
        <v>0</v>
      </c>
      <c r="M44" s="15">
        <f t="shared" si="4"/>
        <v>6.6</v>
      </c>
      <c r="N44" s="29"/>
    </row>
    <row r="45" s="3" customFormat="1" spans="1:14">
      <c r="A45" s="14">
        <v>40</v>
      </c>
      <c r="B45" s="15" t="s">
        <v>100</v>
      </c>
      <c r="C45" s="15" t="s">
        <v>101</v>
      </c>
      <c r="D45" s="15" t="s">
        <v>30</v>
      </c>
      <c r="E45" s="15">
        <v>14</v>
      </c>
      <c r="F45" s="15">
        <f t="shared" si="0"/>
        <v>5.6</v>
      </c>
      <c r="G45" s="15">
        <v>5</v>
      </c>
      <c r="H45" s="15">
        <f t="shared" si="1"/>
        <v>1</v>
      </c>
      <c r="I45" s="28">
        <v>0</v>
      </c>
      <c r="J45" s="15">
        <f t="shared" si="2"/>
        <v>0</v>
      </c>
      <c r="K45" s="15">
        <v>0</v>
      </c>
      <c r="L45" s="15">
        <f t="shared" si="3"/>
        <v>0</v>
      </c>
      <c r="M45" s="15">
        <f t="shared" si="4"/>
        <v>6.6</v>
      </c>
      <c r="N45" s="29"/>
    </row>
    <row r="46" s="3" customFormat="1" spans="1:14">
      <c r="A46" s="14">
        <v>41</v>
      </c>
      <c r="B46" s="15" t="s">
        <v>102</v>
      </c>
      <c r="C46" s="15" t="s">
        <v>103</v>
      </c>
      <c r="D46" s="15" t="s">
        <v>30</v>
      </c>
      <c r="E46" s="15">
        <v>14</v>
      </c>
      <c r="F46" s="15">
        <f t="shared" si="0"/>
        <v>5.6</v>
      </c>
      <c r="G46" s="15">
        <v>4</v>
      </c>
      <c r="H46" s="15">
        <f t="shared" si="1"/>
        <v>0.8</v>
      </c>
      <c r="I46" s="28">
        <v>0</v>
      </c>
      <c r="J46" s="15">
        <f t="shared" si="2"/>
        <v>0</v>
      </c>
      <c r="K46" s="15">
        <v>0</v>
      </c>
      <c r="L46" s="15">
        <f t="shared" si="3"/>
        <v>0</v>
      </c>
      <c r="M46" s="15">
        <f t="shared" si="4"/>
        <v>6.4</v>
      </c>
      <c r="N46" s="29"/>
    </row>
    <row r="47" s="3" customFormat="1" spans="1:14">
      <c r="A47" s="14">
        <v>42</v>
      </c>
      <c r="B47" s="15" t="s">
        <v>104</v>
      </c>
      <c r="C47" s="15" t="s">
        <v>105</v>
      </c>
      <c r="D47" s="15" t="s">
        <v>30</v>
      </c>
      <c r="E47" s="15">
        <v>14</v>
      </c>
      <c r="F47" s="15">
        <f t="shared" si="0"/>
        <v>5.6</v>
      </c>
      <c r="G47" s="15">
        <v>4</v>
      </c>
      <c r="H47" s="15">
        <f t="shared" si="1"/>
        <v>0.8</v>
      </c>
      <c r="I47" s="28">
        <v>0</v>
      </c>
      <c r="J47" s="15">
        <f t="shared" si="2"/>
        <v>0</v>
      </c>
      <c r="K47" s="15">
        <v>0</v>
      </c>
      <c r="L47" s="15">
        <f t="shared" si="3"/>
        <v>0</v>
      </c>
      <c r="M47" s="15">
        <f t="shared" si="4"/>
        <v>6.4</v>
      </c>
      <c r="N47" s="29"/>
    </row>
    <row r="48" s="3" customFormat="1" spans="1:14">
      <c r="A48" s="14">
        <v>43</v>
      </c>
      <c r="B48" s="15" t="s">
        <v>106</v>
      </c>
      <c r="C48" s="15" t="s">
        <v>107</v>
      </c>
      <c r="D48" s="15" t="s">
        <v>17</v>
      </c>
      <c r="E48" s="15">
        <v>14</v>
      </c>
      <c r="F48" s="15">
        <v>5.6</v>
      </c>
      <c r="G48" s="15">
        <v>4</v>
      </c>
      <c r="H48" s="15">
        <v>0.8</v>
      </c>
      <c r="I48" s="28">
        <v>0</v>
      </c>
      <c r="J48" s="15">
        <v>0</v>
      </c>
      <c r="K48" s="15">
        <v>0</v>
      </c>
      <c r="L48" s="15">
        <v>0</v>
      </c>
      <c r="M48" s="15">
        <v>6.4</v>
      </c>
      <c r="N48" s="29"/>
    </row>
    <row r="49" s="3" customFormat="1" spans="1:14">
      <c r="A49" s="14">
        <v>44</v>
      </c>
      <c r="B49" s="15" t="s">
        <v>108</v>
      </c>
      <c r="C49" s="15" t="s">
        <v>109</v>
      </c>
      <c r="D49" s="15" t="s">
        <v>17</v>
      </c>
      <c r="E49" s="15">
        <v>14</v>
      </c>
      <c r="F49" s="15">
        <v>5.6</v>
      </c>
      <c r="G49" s="15">
        <v>4</v>
      </c>
      <c r="H49" s="15">
        <v>0.8</v>
      </c>
      <c r="I49" s="28">
        <v>0</v>
      </c>
      <c r="J49" s="15">
        <v>0</v>
      </c>
      <c r="K49" s="15">
        <v>0</v>
      </c>
      <c r="L49" s="15">
        <v>0</v>
      </c>
      <c r="M49" s="15">
        <v>6.4</v>
      </c>
      <c r="N49" s="29"/>
    </row>
    <row r="50" s="3" customFormat="1" spans="1:14">
      <c r="A50" s="14">
        <v>45</v>
      </c>
      <c r="B50" s="15" t="s">
        <v>110</v>
      </c>
      <c r="C50" s="15" t="s">
        <v>111</v>
      </c>
      <c r="D50" s="15" t="s">
        <v>17</v>
      </c>
      <c r="E50" s="15">
        <v>14</v>
      </c>
      <c r="F50" s="15">
        <v>5.6</v>
      </c>
      <c r="G50" s="15">
        <v>4</v>
      </c>
      <c r="H50" s="15">
        <v>0.8</v>
      </c>
      <c r="I50" s="28">
        <v>0</v>
      </c>
      <c r="J50" s="15">
        <v>0</v>
      </c>
      <c r="K50" s="15">
        <v>0</v>
      </c>
      <c r="L50" s="15">
        <v>0</v>
      </c>
      <c r="M50" s="15">
        <v>6.4</v>
      </c>
      <c r="N50" s="29"/>
    </row>
    <row r="51" s="3" customFormat="1" spans="1:14">
      <c r="A51" s="14">
        <v>46</v>
      </c>
      <c r="B51" s="15" t="s">
        <v>112</v>
      </c>
      <c r="C51" s="15" t="s">
        <v>113</v>
      </c>
      <c r="D51" s="15" t="s">
        <v>23</v>
      </c>
      <c r="E51" s="15">
        <v>12</v>
      </c>
      <c r="F51" s="15">
        <v>4.8</v>
      </c>
      <c r="G51" s="15">
        <v>4</v>
      </c>
      <c r="H51" s="15">
        <v>0.8</v>
      </c>
      <c r="I51" s="28">
        <v>4</v>
      </c>
      <c r="J51" s="15">
        <v>0.72</v>
      </c>
      <c r="K51" s="15">
        <v>0</v>
      </c>
      <c r="L51" s="15">
        <v>0</v>
      </c>
      <c r="M51" s="15">
        <v>6.32</v>
      </c>
      <c r="N51" s="29"/>
    </row>
    <row r="52" s="3" customFormat="1" spans="1:14">
      <c r="A52" s="14">
        <v>47</v>
      </c>
      <c r="B52" s="15" t="s">
        <v>114</v>
      </c>
      <c r="C52" s="15" t="s">
        <v>115</v>
      </c>
      <c r="D52" s="15" t="s">
        <v>17</v>
      </c>
      <c r="E52" s="15">
        <v>12</v>
      </c>
      <c r="F52" s="15">
        <v>4.8</v>
      </c>
      <c r="G52" s="15">
        <v>6</v>
      </c>
      <c r="H52" s="15">
        <v>1.2</v>
      </c>
      <c r="I52" s="28">
        <v>0</v>
      </c>
      <c r="J52" s="15">
        <v>0</v>
      </c>
      <c r="K52" s="15">
        <v>0</v>
      </c>
      <c r="L52" s="15">
        <v>0</v>
      </c>
      <c r="M52" s="15">
        <v>6</v>
      </c>
      <c r="N52" s="29"/>
    </row>
    <row r="53" s="3" customFormat="1" spans="1:14">
      <c r="A53" s="14">
        <v>48</v>
      </c>
      <c r="B53" s="15" t="s">
        <v>116</v>
      </c>
      <c r="C53" s="15" t="s">
        <v>117</v>
      </c>
      <c r="D53" s="15" t="s">
        <v>30</v>
      </c>
      <c r="E53" s="15">
        <v>12</v>
      </c>
      <c r="F53" s="15">
        <f>MMULT(E53,0.4)</f>
        <v>4.8</v>
      </c>
      <c r="G53" s="15">
        <v>4</v>
      </c>
      <c r="H53" s="15">
        <f>MMULT(G53,0.2)</f>
        <v>0.8</v>
      </c>
      <c r="I53" s="28">
        <v>0</v>
      </c>
      <c r="J53" s="15">
        <f>MMULT(I53,0.3)</f>
        <v>0</v>
      </c>
      <c r="K53" s="15">
        <v>0</v>
      </c>
      <c r="L53" s="15">
        <f>MMULT(K53,0.1)</f>
        <v>0</v>
      </c>
      <c r="M53" s="15">
        <f>SUM(F53,H53,J53,L53)</f>
        <v>5.6</v>
      </c>
      <c r="N53" s="29"/>
    </row>
    <row r="54" s="3" customFormat="1" ht="14.25" spans="1:14">
      <c r="A54" s="14">
        <v>49</v>
      </c>
      <c r="B54" s="18" t="s">
        <v>118</v>
      </c>
      <c r="C54" s="18" t="s">
        <v>119</v>
      </c>
      <c r="D54" s="18" t="s">
        <v>17</v>
      </c>
      <c r="E54" s="18">
        <v>0</v>
      </c>
      <c r="F54" s="18">
        <v>0</v>
      </c>
      <c r="G54" s="18">
        <v>0</v>
      </c>
      <c r="H54" s="18">
        <v>0</v>
      </c>
      <c r="I54" s="33" t="s">
        <v>120</v>
      </c>
      <c r="J54" s="18">
        <v>0</v>
      </c>
      <c r="K54" s="18">
        <v>0</v>
      </c>
      <c r="L54" s="18">
        <v>0</v>
      </c>
      <c r="M54" s="18">
        <v>0</v>
      </c>
      <c r="N54" s="34"/>
    </row>
  </sheetData>
  <sortState ref="A5:N53">
    <sortCondition ref="M5:M53" descending="1"/>
  </sortState>
  <mergeCells count="26">
    <mergeCell ref="A3:N3"/>
    <mergeCell ref="E4:F4"/>
    <mergeCell ref="G4:H4"/>
    <mergeCell ref="I4:J4"/>
    <mergeCell ref="K4:L4"/>
    <mergeCell ref="A4:A5"/>
    <mergeCell ref="B4:B5"/>
    <mergeCell ref="C4:C5"/>
    <mergeCell ref="D4:D5"/>
    <mergeCell ref="M4:M5"/>
    <mergeCell ref="N4:N5"/>
    <mergeCell ref="A1:N2"/>
    <mergeCell ref="AC1:AQ2"/>
    <mergeCell ref="AS1:BG2"/>
    <mergeCell ref="BI1:BW2"/>
    <mergeCell ref="BY1:CM2"/>
    <mergeCell ref="CO1:DC2"/>
    <mergeCell ref="DE1:DS2"/>
    <mergeCell ref="DU1:EI2"/>
    <mergeCell ref="EK1:EY2"/>
    <mergeCell ref="FA1:FO2"/>
    <mergeCell ref="FQ1:GE2"/>
    <mergeCell ref="GG1:GU2"/>
    <mergeCell ref="GW1:HK2"/>
    <mergeCell ref="HM1:IA2"/>
    <mergeCell ref="IC1:IQ2"/>
  </mergeCell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2019-09-10T11:21:00Z</dcterms:created>
  <dcterms:modified xsi:type="dcterms:W3CDTF">2019-09-12T09:36:39Z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2052-11.1.0.9022</vt:lpwstr>
  </property>
</Properties>
</file>