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班级" sheetId="1" r:id="rId1"/>
    <sheet name="Sheet1" sheetId="2" r:id="rId2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<sst xmlns="http://schemas.openxmlformats.org/spreadsheetml/2006/main" count="185" uniqueCount="118">
  <si>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博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>2018</t>
    </r>
    <r>
      <rPr>
        <b/>
        <sz val="20"/>
        <rFont val="宋体"/>
        <charset val="134"/>
      </rPr>
      <t>级 学业奖学金结果汇总表</t>
    </r>
  </si>
  <si>
    <t>大地测量学与测量工程硕10学业奖学金结果公示表</t>
  </si>
  <si>
    <t>土地资源管理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</si>
  <si>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</si>
  <si>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</si>
  <si>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</si>
  <si>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</si>
  <si>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</si>
  <si>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</si>
  <si>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</si>
  <si>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</si>
  <si>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</si>
  <si>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</si>
  <si>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</si>
  <si>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</si>
  <si>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TB18160025B2</t>
  </si>
  <si>
    <t>于昊辰</t>
  </si>
  <si>
    <t>TB18160019B2</t>
  </si>
  <si>
    <t>安适</t>
  </si>
  <si>
    <t>TB18160020B2</t>
  </si>
  <si>
    <t>蔡臻</t>
  </si>
  <si>
    <t>TB18160022B4</t>
  </si>
  <si>
    <t>和伟康</t>
  </si>
  <si>
    <t>参与2021-2035年国家中长期科技发展规划；参与第六次国家技术预测工作</t>
  </si>
  <si>
    <t>TB18160021B0</t>
  </si>
  <si>
    <t>郭珊珊</t>
  </si>
  <si>
    <t>TB18160023B0</t>
  </si>
  <si>
    <t>王思遥</t>
  </si>
  <si>
    <t>测绘科学与技术</t>
  </si>
  <si>
    <t>TB18160001B2</t>
  </si>
  <si>
    <t>陈超</t>
  </si>
  <si>
    <t>大地测量学与测量工程</t>
  </si>
  <si>
    <t>TB18160009B2</t>
  </si>
  <si>
    <t>田雨</t>
  </si>
  <si>
    <t>TB18160006B3LD</t>
  </si>
  <si>
    <t>李世金</t>
  </si>
  <si>
    <t>TB18160014B4</t>
  </si>
  <si>
    <t>王藏姣</t>
  </si>
  <si>
    <t>摄影测量与遥感</t>
  </si>
  <si>
    <t>TB18160015B2</t>
  </si>
  <si>
    <t>武复宇</t>
  </si>
  <si>
    <t>TB18160016B2</t>
  </si>
  <si>
    <t>曹鸿基</t>
  </si>
  <si>
    <t>地图制图学与地理信息系统</t>
  </si>
  <si>
    <t>TB18160004B0</t>
  </si>
  <si>
    <t>李方超</t>
  </si>
  <si>
    <t>TB18160012B0</t>
  </si>
  <si>
    <t>张正华</t>
  </si>
  <si>
    <t>TB18160002B2</t>
  </si>
  <si>
    <t>杜秋</t>
  </si>
  <si>
    <t>环境科学与工程</t>
  </si>
  <si>
    <t>TB18160018B0</t>
  </si>
  <si>
    <t>李丹</t>
  </si>
  <si>
    <t>环境工程</t>
  </si>
  <si>
    <t>导师评分</t>
  </si>
  <si>
    <t>TS14160068</t>
  </si>
  <si>
    <t>徐孟强</t>
  </si>
  <si>
    <t>共用*</t>
  </si>
  <si>
    <t>TS14160009</t>
  </si>
  <si>
    <t>王刘宇</t>
  </si>
  <si>
    <t>TS14160004</t>
  </si>
  <si>
    <t>陈朋</t>
  </si>
  <si>
    <t>*</t>
  </si>
  <si>
    <t>TS14160013</t>
  </si>
  <si>
    <t>周方平</t>
  </si>
  <si>
    <t>TS14160008</t>
  </si>
  <si>
    <t>史永鹏</t>
  </si>
  <si>
    <t>TS14160070</t>
  </si>
  <si>
    <t>张铭彬</t>
  </si>
  <si>
    <t>TS14160014</t>
  </si>
  <si>
    <t>周少平</t>
  </si>
  <si>
    <t>TS14160071</t>
  </si>
  <si>
    <t>赵文晔</t>
  </si>
  <si>
    <t>TS14160010</t>
  </si>
  <si>
    <t>徐生磊</t>
  </si>
  <si>
    <t>TS14160062</t>
  </si>
  <si>
    <t>刘鑫</t>
  </si>
  <si>
    <t>TS14160059</t>
  </si>
  <si>
    <t>李思达</t>
  </si>
  <si>
    <t>TS14160056</t>
  </si>
  <si>
    <t>贺清清</t>
  </si>
  <si>
    <t>TS14160063</t>
  </si>
  <si>
    <t>马晓东</t>
  </si>
  <si>
    <t>TS14160058</t>
  </si>
  <si>
    <t>李达</t>
  </si>
  <si>
    <t>TS14160066</t>
  </si>
  <si>
    <t>王飞</t>
  </si>
  <si>
    <t>大地测量与测量工程</t>
  </si>
  <si>
    <t>TS14160003</t>
  </si>
  <si>
    <t>陈飞</t>
  </si>
  <si>
    <t>TS14160060</t>
  </si>
  <si>
    <t>刘昶</t>
  </si>
  <si>
    <t>TS14160005</t>
  </si>
  <si>
    <t>高峰</t>
  </si>
  <si>
    <t>TS14160069</t>
  </si>
  <si>
    <t>张杰</t>
  </si>
  <si>
    <t>TS14160006</t>
  </si>
  <si>
    <t>孔宪森</t>
  </si>
  <si>
    <t>TS141600012</t>
  </si>
  <si>
    <t>张子旺</t>
  </si>
  <si>
    <t>TS14160065</t>
  </si>
  <si>
    <t>王冰</t>
  </si>
  <si>
    <t>TS14160034</t>
  </si>
  <si>
    <t>吴岳</t>
  </si>
  <si>
    <t>TS14160057</t>
  </si>
  <si>
    <t>胡超</t>
  </si>
  <si>
    <t>TS14160055</t>
  </si>
  <si>
    <t>陈宏念</t>
  </si>
  <si>
    <t>TS14160064</t>
  </si>
  <si>
    <t>汪磊</t>
  </si>
  <si>
    <t>TS14160061</t>
  </si>
  <si>
    <t>刘沛丰</t>
  </si>
  <si>
    <t>大地测量学与测绘工程</t>
  </si>
  <si>
    <t>TS14160093</t>
  </si>
  <si>
    <t>赵保成</t>
  </si>
  <si>
    <t>数字矿山与沉陷控制工程</t>
  </si>
  <si>
    <t>TS14160092</t>
  </si>
  <si>
    <t>邢松伟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</si>
</sst>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 style="thin">
        <color rgb="FF000000"/>
      </right>
      <top/>
      <bottom/>
      <diagonal/>
    </border>
    <border>
      <left style="medium">
        <color auto="1"/>
      </left>
      <right style="thin">
        <color rgb="FF000000"/>
      </right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3" borderId="2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4" borderId="23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" borderId="26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29" fillId="23" borderId="28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9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30"/>
  <sheetViews>
    <sheetView tabSelected="1" workbookViewId="0">
      <selection activeCell="A1" sqref="A1:N2"/>
    </sheetView>
  </sheetViews>
  <sheetFormatPr defaultColWidth="9" defaultRowHeight="13.5"/>
  <cols>
    <col min="1" max="1" width="4" customWidth="1"/>
    <col min="2" max="2" width="12.125" customWidth="1"/>
    <col min="3" max="3" width="8.125" customWidth="1"/>
    <col min="4" max="4" width="22.125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4" customWidth="1"/>
    <col min="13" max="13" width="6.625" customWidth="1"/>
    <col min="14" max="14" width="20.25" customWidth="1"/>
    <col min="15" max="15" width="17.625" style="5" customWidth="1"/>
  </cols>
  <sheetData>
    <row r="1" customHeight="1" spans="1:25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2"/>
      <c r="AC1" s="6" t="s">
        <v>1</v>
      </c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2"/>
      <c r="AS1" s="6" t="s">
        <v>1</v>
      </c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2"/>
      <c r="BI1" s="6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2"/>
      <c r="BY1" s="6" t="s">
        <v>1</v>
      </c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2"/>
      <c r="CO1" s="6" t="s">
        <v>1</v>
      </c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2"/>
      <c r="DE1" s="6" t="s">
        <v>1</v>
      </c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2"/>
      <c r="DU1" s="6" t="s">
        <v>1</v>
      </c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2"/>
      <c r="EK1" s="6" t="s">
        <v>1</v>
      </c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2"/>
      <c r="FA1" s="6" t="s">
        <v>1</v>
      </c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2"/>
      <c r="FQ1" s="6" t="s">
        <v>1</v>
      </c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2"/>
      <c r="GG1" s="6" t="s">
        <v>1</v>
      </c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2"/>
      <c r="GW1" s="6" t="s">
        <v>1</v>
      </c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2"/>
      <c r="HM1" s="6" t="s">
        <v>1</v>
      </c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2"/>
      <c r="IC1" s="6" t="s">
        <v>1</v>
      </c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2"/>
    </row>
    <row r="2" ht="14.25" customHeight="1" spans="1:25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2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2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2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2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2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2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2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2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2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2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2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2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2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2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2"/>
    </row>
    <row r="3" ht="25.5" customHeight="1" spans="1:252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5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2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2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2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2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2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2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2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2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2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2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2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2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2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2"/>
    </row>
    <row r="4" s="2" customFormat="1" ht="18" customHeight="1" spans="1:15">
      <c r="A4" s="10" t="s">
        <v>3</v>
      </c>
      <c r="B4" s="11" t="s">
        <v>4</v>
      </c>
      <c r="C4" s="11" t="s">
        <v>5</v>
      </c>
      <c r="D4" s="11" t="s">
        <v>6</v>
      </c>
      <c r="E4" s="12" t="s">
        <v>7</v>
      </c>
      <c r="F4" s="12"/>
      <c r="G4" s="12" t="s">
        <v>8</v>
      </c>
      <c r="H4" s="12"/>
      <c r="I4" s="12" t="s">
        <v>9</v>
      </c>
      <c r="J4" s="12"/>
      <c r="K4" s="12" t="s">
        <v>10</v>
      </c>
      <c r="L4" s="12"/>
      <c r="M4" s="11" t="s">
        <v>11</v>
      </c>
      <c r="N4" s="36" t="s">
        <v>12</v>
      </c>
      <c r="O4" s="37"/>
    </row>
    <row r="5" s="2" customFormat="1" spans="1:17">
      <c r="A5" s="13"/>
      <c r="B5" s="12"/>
      <c r="C5" s="12"/>
      <c r="D5" s="12"/>
      <c r="E5" s="1" t="s">
        <v>13</v>
      </c>
      <c r="F5" s="1" t="s">
        <v>14</v>
      </c>
      <c r="G5" s="1" t="s">
        <v>13</v>
      </c>
      <c r="H5" s="1" t="s">
        <v>14</v>
      </c>
      <c r="I5" s="1" t="s">
        <v>13</v>
      </c>
      <c r="J5" s="1" t="s">
        <v>14</v>
      </c>
      <c r="K5" s="1" t="s">
        <v>13</v>
      </c>
      <c r="L5" s="1" t="s">
        <v>14</v>
      </c>
      <c r="M5" s="12"/>
      <c r="N5" s="38"/>
      <c r="O5" s="39"/>
      <c r="P5" s="40"/>
      <c r="Q5" s="40"/>
    </row>
    <row r="6" ht="21" customHeight="1" spans="1:17">
      <c r="A6" s="14">
        <v>1</v>
      </c>
      <c r="B6" s="15" t="s">
        <v>15</v>
      </c>
      <c r="C6" s="16" t="s">
        <v>16</v>
      </c>
      <c r="D6" s="15" t="s">
        <v>2</v>
      </c>
      <c r="E6" s="15">
        <v>16</v>
      </c>
      <c r="F6" s="15">
        <f t="shared" ref="F6:F11" si="0">E6*0.2</f>
        <v>3.2</v>
      </c>
      <c r="G6" s="15">
        <v>7</v>
      </c>
      <c r="H6" s="15">
        <f t="shared" ref="H6:H11" si="1">G6*0.3</f>
        <v>2.1</v>
      </c>
      <c r="I6" s="15">
        <v>14</v>
      </c>
      <c r="J6" s="15">
        <f t="shared" ref="J6:J11" si="2">I6*0.4</f>
        <v>5.6</v>
      </c>
      <c r="K6" s="15">
        <v>10.8</v>
      </c>
      <c r="L6" s="15">
        <f t="shared" ref="L6:L11" si="3">K6*0.1</f>
        <v>1.08</v>
      </c>
      <c r="M6" s="15">
        <f t="shared" ref="M6:M11" si="4">F6+H6+J6+L6</f>
        <v>11.98</v>
      </c>
      <c r="N6" s="41"/>
      <c r="O6" s="42"/>
      <c r="P6" s="5"/>
      <c r="Q6" s="5"/>
    </row>
    <row r="7" spans="1:17">
      <c r="A7" s="14">
        <v>2</v>
      </c>
      <c r="B7" s="15" t="s">
        <v>17</v>
      </c>
      <c r="C7" s="16" t="s">
        <v>18</v>
      </c>
      <c r="D7" s="15" t="s">
        <v>2</v>
      </c>
      <c r="E7" s="15">
        <v>16</v>
      </c>
      <c r="F7" s="15">
        <f t="shared" si="0"/>
        <v>3.2</v>
      </c>
      <c r="G7" s="15">
        <v>9</v>
      </c>
      <c r="H7" s="15">
        <f t="shared" si="1"/>
        <v>2.7</v>
      </c>
      <c r="I7" s="15">
        <v>0</v>
      </c>
      <c r="J7" s="15">
        <f t="shared" si="2"/>
        <v>0</v>
      </c>
      <c r="K7" s="15">
        <v>10.8</v>
      </c>
      <c r="L7" s="15">
        <f t="shared" si="3"/>
        <v>1.08</v>
      </c>
      <c r="M7" s="15">
        <f t="shared" si="4"/>
        <v>6.98</v>
      </c>
      <c r="N7" s="41"/>
      <c r="P7" s="5"/>
      <c r="Q7" s="5"/>
    </row>
    <row r="8" spans="1:17">
      <c r="A8" s="14">
        <v>3</v>
      </c>
      <c r="B8" s="15" t="s">
        <v>19</v>
      </c>
      <c r="C8" s="16" t="s">
        <v>20</v>
      </c>
      <c r="D8" s="15" t="s">
        <v>2</v>
      </c>
      <c r="E8" s="15">
        <v>16</v>
      </c>
      <c r="F8" s="15">
        <f t="shared" si="0"/>
        <v>3.2</v>
      </c>
      <c r="G8" s="15">
        <v>7</v>
      </c>
      <c r="H8" s="15">
        <f t="shared" si="1"/>
        <v>2.1</v>
      </c>
      <c r="I8" s="15">
        <v>0</v>
      </c>
      <c r="J8" s="15">
        <f t="shared" si="2"/>
        <v>0</v>
      </c>
      <c r="K8" s="15">
        <v>10.8</v>
      </c>
      <c r="L8" s="15">
        <f t="shared" si="3"/>
        <v>1.08</v>
      </c>
      <c r="M8" s="15">
        <f t="shared" si="4"/>
        <v>6.38</v>
      </c>
      <c r="N8" s="41"/>
      <c r="P8" s="5"/>
      <c r="Q8" s="5"/>
    </row>
    <row r="9" ht="36" spans="1:17">
      <c r="A9" s="14">
        <v>4</v>
      </c>
      <c r="B9" s="15" t="s">
        <v>21</v>
      </c>
      <c r="C9" s="16" t="s">
        <v>22</v>
      </c>
      <c r="D9" s="15" t="s">
        <v>2</v>
      </c>
      <c r="E9" s="15">
        <v>14</v>
      </c>
      <c r="F9" s="15">
        <f t="shared" si="0"/>
        <v>2.8</v>
      </c>
      <c r="G9" s="15">
        <v>10</v>
      </c>
      <c r="H9" s="15">
        <f t="shared" si="1"/>
        <v>3</v>
      </c>
      <c r="I9" s="15">
        <v>0</v>
      </c>
      <c r="J9" s="15">
        <f t="shared" si="2"/>
        <v>0</v>
      </c>
      <c r="K9" s="15">
        <v>4</v>
      </c>
      <c r="L9" s="15">
        <f t="shared" si="3"/>
        <v>0.4</v>
      </c>
      <c r="M9" s="15">
        <f t="shared" si="4"/>
        <v>6.2</v>
      </c>
      <c r="N9" s="41" t="s">
        <v>23</v>
      </c>
      <c r="P9" s="5"/>
      <c r="Q9" s="5"/>
    </row>
    <row r="10" spans="1:17">
      <c r="A10" s="14">
        <v>5</v>
      </c>
      <c r="B10" s="15" t="s">
        <v>24</v>
      </c>
      <c r="C10" s="16" t="s">
        <v>25</v>
      </c>
      <c r="D10" s="15" t="s">
        <v>2</v>
      </c>
      <c r="E10" s="15">
        <v>14</v>
      </c>
      <c r="F10" s="15">
        <f t="shared" si="0"/>
        <v>2.8</v>
      </c>
      <c r="G10" s="15">
        <v>9</v>
      </c>
      <c r="H10" s="15">
        <f t="shared" si="1"/>
        <v>2.7</v>
      </c>
      <c r="I10" s="15">
        <v>1.5</v>
      </c>
      <c r="J10" s="15">
        <f t="shared" si="2"/>
        <v>0.6</v>
      </c>
      <c r="K10" s="15">
        <v>0</v>
      </c>
      <c r="L10" s="15">
        <f t="shared" si="3"/>
        <v>0</v>
      </c>
      <c r="M10" s="15">
        <f t="shared" si="4"/>
        <v>6.1</v>
      </c>
      <c r="N10" s="41"/>
      <c r="P10" s="5"/>
      <c r="Q10" s="5"/>
    </row>
    <row r="11" spans="1:17">
      <c r="A11" s="14">
        <v>6</v>
      </c>
      <c r="B11" s="15" t="s">
        <v>26</v>
      </c>
      <c r="C11" s="16" t="s">
        <v>27</v>
      </c>
      <c r="D11" s="15" t="s">
        <v>2</v>
      </c>
      <c r="E11" s="15">
        <v>16</v>
      </c>
      <c r="F11" s="15">
        <f t="shared" si="0"/>
        <v>3.2</v>
      </c>
      <c r="G11" s="15">
        <v>7</v>
      </c>
      <c r="H11" s="15">
        <f t="shared" si="1"/>
        <v>2.1</v>
      </c>
      <c r="I11" s="15">
        <v>1.5</v>
      </c>
      <c r="J11" s="15">
        <f t="shared" si="2"/>
        <v>0.6</v>
      </c>
      <c r="K11" s="15">
        <v>0</v>
      </c>
      <c r="L11" s="15">
        <f t="shared" si="3"/>
        <v>0</v>
      </c>
      <c r="M11" s="15">
        <f t="shared" si="4"/>
        <v>5.9</v>
      </c>
      <c r="N11" s="41"/>
      <c r="P11" s="5"/>
      <c r="Q11" s="5"/>
    </row>
    <row r="12" spans="1:17">
      <c r="A12" s="14"/>
      <c r="B12" s="15"/>
      <c r="C12" s="16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41"/>
      <c r="P12" s="5"/>
      <c r="Q12" s="5"/>
    </row>
    <row r="13" ht="14.25" spans="1:17">
      <c r="A13" s="14"/>
      <c r="B13" s="15"/>
      <c r="C13" s="16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41"/>
      <c r="P13" s="5"/>
      <c r="Q13" s="5"/>
    </row>
    <row r="14" ht="25.5" customHeight="1" spans="1:252">
      <c r="A14" s="8" t="s">
        <v>28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35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2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2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2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2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2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2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2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2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2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2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2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2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2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2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2"/>
    </row>
    <row r="15" spans="1:17">
      <c r="A15" s="17">
        <v>1</v>
      </c>
      <c r="B15" s="18" t="s">
        <v>29</v>
      </c>
      <c r="C15" s="19" t="s">
        <v>30</v>
      </c>
      <c r="D15" s="18" t="s">
        <v>31</v>
      </c>
      <c r="E15" s="18">
        <v>16</v>
      </c>
      <c r="F15" s="18">
        <f t="shared" ref="F15:F23" si="5">E15*0.2</f>
        <v>3.2</v>
      </c>
      <c r="G15" s="18">
        <v>7</v>
      </c>
      <c r="H15" s="18">
        <f t="shared" ref="H15:H23" si="6">G15*0.3</f>
        <v>2.1</v>
      </c>
      <c r="I15" s="18">
        <v>39</v>
      </c>
      <c r="J15" s="18">
        <f t="shared" ref="J15:J23" si="7">I15*0.4</f>
        <v>15.6</v>
      </c>
      <c r="K15" s="18">
        <v>0</v>
      </c>
      <c r="L15" s="18">
        <f t="shared" ref="L15:L23" si="8">K15*0.1</f>
        <v>0</v>
      </c>
      <c r="M15" s="18">
        <f t="shared" ref="M15:M23" si="9">F15+H15+J15+L15</f>
        <v>20.9</v>
      </c>
      <c r="N15" s="43"/>
      <c r="P15" s="5"/>
      <c r="Q15" s="5"/>
    </row>
    <row r="16" spans="1:17">
      <c r="A16" s="17">
        <v>2</v>
      </c>
      <c r="B16" s="18" t="s">
        <v>32</v>
      </c>
      <c r="C16" s="19" t="s">
        <v>33</v>
      </c>
      <c r="D16" s="18" t="s">
        <v>31</v>
      </c>
      <c r="E16" s="18">
        <v>14</v>
      </c>
      <c r="F16" s="18">
        <f t="shared" si="5"/>
        <v>2.8</v>
      </c>
      <c r="G16" s="18">
        <v>5</v>
      </c>
      <c r="H16" s="18">
        <f t="shared" si="6"/>
        <v>1.5</v>
      </c>
      <c r="I16" s="18">
        <v>37</v>
      </c>
      <c r="J16" s="18">
        <f t="shared" si="7"/>
        <v>14.8</v>
      </c>
      <c r="K16" s="18">
        <v>4</v>
      </c>
      <c r="L16" s="18">
        <f t="shared" si="8"/>
        <v>0.4</v>
      </c>
      <c r="M16" s="18">
        <f t="shared" si="9"/>
        <v>19.5</v>
      </c>
      <c r="N16" s="43"/>
      <c r="O16" s="42"/>
      <c r="P16" s="5"/>
      <c r="Q16" s="5"/>
    </row>
    <row r="17" ht="16.5" customHeight="1" spans="1:17">
      <c r="A17" s="17">
        <v>3</v>
      </c>
      <c r="B17" s="18" t="s">
        <v>34</v>
      </c>
      <c r="C17" s="19" t="s">
        <v>35</v>
      </c>
      <c r="D17" s="18" t="s">
        <v>31</v>
      </c>
      <c r="E17" s="18">
        <v>18</v>
      </c>
      <c r="F17" s="18">
        <f t="shared" si="5"/>
        <v>3.6</v>
      </c>
      <c r="G17" s="18">
        <v>12</v>
      </c>
      <c r="H17" s="18">
        <f t="shared" si="6"/>
        <v>3.6</v>
      </c>
      <c r="I17" s="18">
        <v>30</v>
      </c>
      <c r="J17" s="18">
        <f t="shared" si="7"/>
        <v>12</v>
      </c>
      <c r="K17" s="18">
        <v>0</v>
      </c>
      <c r="L17" s="18">
        <f t="shared" si="8"/>
        <v>0</v>
      </c>
      <c r="M17" s="18">
        <f t="shared" si="9"/>
        <v>19.2</v>
      </c>
      <c r="N17" s="44"/>
      <c r="O17" s="42"/>
      <c r="P17" s="5"/>
      <c r="Q17" s="5"/>
    </row>
    <row r="18" spans="1:17">
      <c r="A18" s="17">
        <v>4</v>
      </c>
      <c r="B18" s="20" t="s">
        <v>36</v>
      </c>
      <c r="C18" s="21" t="s">
        <v>37</v>
      </c>
      <c r="D18" s="20" t="s">
        <v>38</v>
      </c>
      <c r="E18" s="20">
        <v>16</v>
      </c>
      <c r="F18" s="18">
        <f t="shared" si="5"/>
        <v>3.2</v>
      </c>
      <c r="G18" s="20">
        <v>11</v>
      </c>
      <c r="H18" s="18">
        <f t="shared" si="6"/>
        <v>3.3</v>
      </c>
      <c r="I18" s="20">
        <v>30</v>
      </c>
      <c r="J18" s="18">
        <f t="shared" si="7"/>
        <v>12</v>
      </c>
      <c r="K18" s="20">
        <v>4</v>
      </c>
      <c r="L18" s="18">
        <f t="shared" si="8"/>
        <v>0.4</v>
      </c>
      <c r="M18" s="18">
        <f t="shared" si="9"/>
        <v>18.9</v>
      </c>
      <c r="N18" s="43"/>
      <c r="P18" s="5"/>
      <c r="Q18" s="5"/>
    </row>
    <row r="19" spans="1:17">
      <c r="A19" s="17">
        <v>5</v>
      </c>
      <c r="B19" s="22" t="s">
        <v>39</v>
      </c>
      <c r="C19" s="23" t="s">
        <v>40</v>
      </c>
      <c r="D19" s="22" t="s">
        <v>38</v>
      </c>
      <c r="E19" s="22">
        <v>14</v>
      </c>
      <c r="F19" s="18">
        <f t="shared" si="5"/>
        <v>2.8</v>
      </c>
      <c r="G19" s="22">
        <v>8</v>
      </c>
      <c r="H19" s="18">
        <f t="shared" si="6"/>
        <v>2.4</v>
      </c>
      <c r="I19" s="22">
        <v>30</v>
      </c>
      <c r="J19" s="18">
        <f t="shared" si="7"/>
        <v>12</v>
      </c>
      <c r="K19" s="22">
        <v>9</v>
      </c>
      <c r="L19" s="18">
        <f t="shared" si="8"/>
        <v>0.9</v>
      </c>
      <c r="M19" s="18">
        <f t="shared" si="9"/>
        <v>18.1</v>
      </c>
      <c r="N19" s="43"/>
      <c r="P19" s="5"/>
      <c r="Q19" s="5"/>
    </row>
    <row r="20" spans="1:17">
      <c r="A20" s="17">
        <v>6</v>
      </c>
      <c r="B20" s="18" t="s">
        <v>41</v>
      </c>
      <c r="C20" s="19" t="s">
        <v>42</v>
      </c>
      <c r="D20" s="18" t="s">
        <v>43</v>
      </c>
      <c r="E20" s="18">
        <v>16</v>
      </c>
      <c r="F20" s="18">
        <f t="shared" si="5"/>
        <v>3.2</v>
      </c>
      <c r="G20" s="18">
        <v>5</v>
      </c>
      <c r="H20" s="18">
        <f t="shared" si="6"/>
        <v>1.5</v>
      </c>
      <c r="I20" s="18">
        <v>27</v>
      </c>
      <c r="J20" s="18">
        <f t="shared" si="7"/>
        <v>10.8</v>
      </c>
      <c r="K20" s="18">
        <v>0</v>
      </c>
      <c r="L20" s="18">
        <f t="shared" si="8"/>
        <v>0</v>
      </c>
      <c r="M20" s="18">
        <f t="shared" si="9"/>
        <v>15.5</v>
      </c>
      <c r="N20" s="43"/>
      <c r="P20" s="5"/>
      <c r="Q20" s="5"/>
    </row>
    <row r="21" spans="1:17">
      <c r="A21" s="17">
        <v>7</v>
      </c>
      <c r="B21" s="22" t="s">
        <v>44</v>
      </c>
      <c r="C21" s="23" t="s">
        <v>45</v>
      </c>
      <c r="D21" s="22" t="s">
        <v>31</v>
      </c>
      <c r="E21" s="22">
        <v>16</v>
      </c>
      <c r="F21" s="18">
        <f t="shared" si="5"/>
        <v>3.2</v>
      </c>
      <c r="G21" s="22">
        <v>5</v>
      </c>
      <c r="H21" s="18">
        <f t="shared" si="6"/>
        <v>1.5</v>
      </c>
      <c r="I21" s="22">
        <v>17</v>
      </c>
      <c r="J21" s="18">
        <f t="shared" si="7"/>
        <v>6.8</v>
      </c>
      <c r="K21" s="22">
        <v>6</v>
      </c>
      <c r="L21" s="18">
        <f t="shared" si="8"/>
        <v>0.6</v>
      </c>
      <c r="M21" s="18">
        <f t="shared" si="9"/>
        <v>12.1</v>
      </c>
      <c r="N21" s="43"/>
      <c r="P21" s="5"/>
      <c r="Q21" s="5"/>
    </row>
    <row r="22" spans="1:14">
      <c r="A22" s="17">
        <v>8</v>
      </c>
      <c r="B22" s="18" t="s">
        <v>46</v>
      </c>
      <c r="C22" s="19" t="s">
        <v>47</v>
      </c>
      <c r="D22" s="18" t="s">
        <v>31</v>
      </c>
      <c r="E22" s="18">
        <v>14</v>
      </c>
      <c r="F22" s="18">
        <f t="shared" si="5"/>
        <v>2.8</v>
      </c>
      <c r="G22" s="18">
        <v>9</v>
      </c>
      <c r="H22" s="18">
        <f t="shared" si="6"/>
        <v>2.7</v>
      </c>
      <c r="I22" s="18">
        <v>0</v>
      </c>
      <c r="J22" s="18">
        <f t="shared" si="7"/>
        <v>0</v>
      </c>
      <c r="K22" s="18">
        <v>0</v>
      </c>
      <c r="L22" s="18">
        <f t="shared" si="8"/>
        <v>0</v>
      </c>
      <c r="M22" s="18">
        <f t="shared" si="9"/>
        <v>5.5</v>
      </c>
      <c r="N22" s="43"/>
    </row>
    <row r="23" spans="1:14">
      <c r="A23" s="17">
        <v>9</v>
      </c>
      <c r="B23" s="18" t="s">
        <v>48</v>
      </c>
      <c r="C23" s="19" t="s">
        <v>49</v>
      </c>
      <c r="D23" s="18" t="s">
        <v>31</v>
      </c>
      <c r="E23" s="18">
        <v>12</v>
      </c>
      <c r="F23" s="18">
        <f t="shared" si="5"/>
        <v>2.4</v>
      </c>
      <c r="G23" s="18">
        <v>5</v>
      </c>
      <c r="H23" s="18">
        <f t="shared" si="6"/>
        <v>1.5</v>
      </c>
      <c r="I23" s="18">
        <v>0</v>
      </c>
      <c r="J23" s="18">
        <f t="shared" si="7"/>
        <v>0</v>
      </c>
      <c r="K23" s="18">
        <v>0</v>
      </c>
      <c r="L23" s="18">
        <f t="shared" si="8"/>
        <v>0</v>
      </c>
      <c r="M23" s="18">
        <f t="shared" si="9"/>
        <v>3.9</v>
      </c>
      <c r="N23" s="43"/>
    </row>
    <row r="24" spans="1:14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45"/>
    </row>
    <row r="25" ht="14.25" spans="1:14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45"/>
    </row>
    <row r="26" ht="25.5" customHeight="1" spans="1:252">
      <c r="A26" s="8" t="s">
        <v>50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35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2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2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2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2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2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2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2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2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2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2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2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2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2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2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2"/>
    </row>
    <row r="27" spans="1:14">
      <c r="A27" s="28">
        <v>1</v>
      </c>
      <c r="B27" s="28" t="s">
        <v>51</v>
      </c>
      <c r="C27" s="28" t="s">
        <v>52</v>
      </c>
      <c r="D27" s="28" t="s">
        <v>53</v>
      </c>
      <c r="E27" s="28">
        <v>14</v>
      </c>
      <c r="F27" s="28">
        <v>2.8</v>
      </c>
      <c r="G27" s="28">
        <v>12</v>
      </c>
      <c r="H27" s="28">
        <v>3.6</v>
      </c>
      <c r="I27" s="28">
        <v>10</v>
      </c>
      <c r="J27" s="28">
        <v>4</v>
      </c>
      <c r="K27" s="28">
        <v>0</v>
      </c>
      <c r="L27" s="28">
        <v>0</v>
      </c>
      <c r="M27" s="28">
        <v>10.4</v>
      </c>
      <c r="N27" s="45"/>
    </row>
    <row r="28" s="3" customFormat="1" spans="1:15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5"/>
      <c r="O28" s="46"/>
    </row>
    <row r="29" ht="14.25" spans="1:14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47"/>
    </row>
    <row r="30" spans="1:14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48"/>
    </row>
  </sheetData>
  <sortState ref="A5:P33">
    <sortCondition ref="M5:M33" descending="1"/>
  </sortState>
  <mergeCells count="28">
    <mergeCell ref="A3:N3"/>
    <mergeCell ref="E4:F4"/>
    <mergeCell ref="G4:H4"/>
    <mergeCell ref="I4:J4"/>
    <mergeCell ref="K4:L4"/>
    <mergeCell ref="A14:N14"/>
    <mergeCell ref="A26:N26"/>
    <mergeCell ref="A4:A5"/>
    <mergeCell ref="B4:B5"/>
    <mergeCell ref="C4:C5"/>
    <mergeCell ref="D4:D5"/>
    <mergeCell ref="M4:M5"/>
    <mergeCell ref="N4:N5"/>
    <mergeCell ref="HM1:IA2"/>
    <mergeCell ref="IC1:IQ2"/>
    <mergeCell ref="AS1:BG2"/>
    <mergeCell ref="A1:N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</mergeCells>
  <printOptions horizontalCentered="1" verticalCentered="1"/>
  <pageMargins left="0" right="0" top="0.393055555555556" bottom="0.393055555555556" header="0.313888888888889" footer="0.313888888888889"/>
  <pageSetup paperSize="9" orientation="landscape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opLeftCell="A7" workbookViewId="0">
      <selection activeCell="R23" sqref="R23"/>
    </sheetView>
  </sheetViews>
  <sheetFormatPr defaultColWidth="9" defaultRowHeight="16.5" customHeight="1"/>
  <cols>
    <col min="2" max="2" width="10.25" customWidth="1"/>
    <col min="3" max="3" width="6.375" customWidth="1"/>
    <col min="4" max="4" width="8" customWidth="1"/>
    <col min="5" max="5" width="3.25" customWidth="1"/>
    <col min="6" max="6" width="4.125" customWidth="1"/>
  </cols>
  <sheetData>
    <row r="1" ht="22.5" spans="1:16">
      <c r="A1" s="1"/>
      <c r="B1" s="1"/>
      <c r="C1" s="1"/>
      <c r="D1" s="1"/>
      <c r="E1" s="1" t="s">
        <v>13</v>
      </c>
      <c r="F1" s="1" t="s">
        <v>14</v>
      </c>
      <c r="G1" s="1" t="s">
        <v>13</v>
      </c>
      <c r="H1" s="1" t="s">
        <v>54</v>
      </c>
      <c r="I1" s="1" t="s">
        <v>14</v>
      </c>
      <c r="J1" s="1" t="s">
        <v>13</v>
      </c>
      <c r="K1" s="1" t="s">
        <v>54</v>
      </c>
      <c r="L1" s="1" t="s">
        <v>14</v>
      </c>
      <c r="M1" s="1" t="s">
        <v>13</v>
      </c>
      <c r="N1" s="1" t="s">
        <v>14</v>
      </c>
      <c r="O1" s="1"/>
      <c r="P1" s="1"/>
    </row>
    <row r="2" ht="33.75" spans="1:16">
      <c r="A2" s="1">
        <v>1</v>
      </c>
      <c r="B2" s="1" t="s">
        <v>55</v>
      </c>
      <c r="C2" s="1" t="s">
        <v>56</v>
      </c>
      <c r="D2" s="1" t="s">
        <v>31</v>
      </c>
      <c r="E2" s="1">
        <v>16</v>
      </c>
      <c r="F2" s="1">
        <v>6.4</v>
      </c>
      <c r="G2" s="1">
        <v>5</v>
      </c>
      <c r="H2" s="1">
        <v>5</v>
      </c>
      <c r="I2" s="1">
        <v>2</v>
      </c>
      <c r="J2" s="1">
        <v>13</v>
      </c>
      <c r="K2" s="1">
        <v>5</v>
      </c>
      <c r="L2" s="1">
        <v>5.4</v>
      </c>
      <c r="M2" s="1"/>
      <c r="N2" s="1"/>
      <c r="O2" s="1">
        <v>13.8</v>
      </c>
      <c r="P2" s="1" t="s">
        <v>57</v>
      </c>
    </row>
    <row r="3" ht="33.75" spans="1:16">
      <c r="A3" s="1">
        <v>2</v>
      </c>
      <c r="B3" s="1" t="s">
        <v>58</v>
      </c>
      <c r="C3" s="1" t="s">
        <v>59</v>
      </c>
      <c r="D3" s="1" t="s">
        <v>31</v>
      </c>
      <c r="E3" s="1">
        <v>16</v>
      </c>
      <c r="F3" s="1">
        <v>6.4</v>
      </c>
      <c r="G3" s="1">
        <v>4</v>
      </c>
      <c r="H3" s="1">
        <v>4</v>
      </c>
      <c r="I3" s="1">
        <v>1.6</v>
      </c>
      <c r="J3" s="1">
        <v>7</v>
      </c>
      <c r="K3" s="1">
        <v>4</v>
      </c>
      <c r="L3" s="1">
        <v>3.3</v>
      </c>
      <c r="M3" s="1"/>
      <c r="N3" s="1"/>
      <c r="O3" s="1">
        <v>11.3</v>
      </c>
      <c r="P3" s="1" t="s">
        <v>57</v>
      </c>
    </row>
    <row r="4" ht="33.75" spans="1:16">
      <c r="A4" s="1">
        <v>3</v>
      </c>
      <c r="B4" s="1" t="s">
        <v>60</v>
      </c>
      <c r="C4" s="1" t="s">
        <v>61</v>
      </c>
      <c r="D4" s="1" t="s">
        <v>31</v>
      </c>
      <c r="E4" s="1">
        <v>14</v>
      </c>
      <c r="F4" s="1">
        <v>5.6</v>
      </c>
      <c r="G4" s="1">
        <v>5</v>
      </c>
      <c r="H4" s="1">
        <v>5</v>
      </c>
      <c r="I4" s="1">
        <v>2</v>
      </c>
      <c r="J4" s="1">
        <v>8</v>
      </c>
      <c r="K4" s="1">
        <v>4</v>
      </c>
      <c r="L4" s="1">
        <v>3.6</v>
      </c>
      <c r="M4" s="1"/>
      <c r="N4" s="1"/>
      <c r="O4" s="1">
        <v>11.2</v>
      </c>
      <c r="P4" s="1" t="s">
        <v>62</v>
      </c>
    </row>
    <row r="5" ht="33.75" spans="1:16">
      <c r="A5" s="1">
        <v>4</v>
      </c>
      <c r="B5" s="1" t="s">
        <v>63</v>
      </c>
      <c r="C5" s="1" t="s">
        <v>64</v>
      </c>
      <c r="D5" s="1" t="s">
        <v>31</v>
      </c>
      <c r="E5" s="1">
        <v>16</v>
      </c>
      <c r="F5" s="1">
        <v>6.4</v>
      </c>
      <c r="G5" s="1">
        <v>5</v>
      </c>
      <c r="H5" s="1">
        <v>5</v>
      </c>
      <c r="I5" s="1">
        <v>2</v>
      </c>
      <c r="J5" s="1">
        <v>10</v>
      </c>
      <c r="K5" s="1">
        <v>4</v>
      </c>
      <c r="L5" s="1">
        <v>4.2</v>
      </c>
      <c r="M5" s="1"/>
      <c r="N5" s="1"/>
      <c r="O5" s="1">
        <v>12.6</v>
      </c>
      <c r="P5" s="1"/>
    </row>
    <row r="6" ht="33.75" spans="1:16">
      <c r="A6" s="1">
        <v>5</v>
      </c>
      <c r="B6" s="1" t="s">
        <v>65</v>
      </c>
      <c r="C6" s="1" t="s">
        <v>66</v>
      </c>
      <c r="D6" s="1" t="s">
        <v>31</v>
      </c>
      <c r="E6" s="1">
        <v>14</v>
      </c>
      <c r="F6" s="1">
        <v>5.6</v>
      </c>
      <c r="G6" s="1">
        <v>4</v>
      </c>
      <c r="H6" s="1">
        <v>4</v>
      </c>
      <c r="I6" s="1">
        <v>1.6</v>
      </c>
      <c r="J6" s="1">
        <v>10</v>
      </c>
      <c r="K6" s="1">
        <v>5</v>
      </c>
      <c r="L6" s="1">
        <v>4.5</v>
      </c>
      <c r="M6" s="1"/>
      <c r="N6" s="1"/>
      <c r="O6" s="1">
        <v>11.7</v>
      </c>
      <c r="P6" s="1"/>
    </row>
    <row r="7" ht="33.75" spans="1:16">
      <c r="A7" s="1">
        <v>6</v>
      </c>
      <c r="B7" s="1" t="s">
        <v>67</v>
      </c>
      <c r="C7" s="1" t="s">
        <v>68</v>
      </c>
      <c r="D7" s="1" t="s">
        <v>31</v>
      </c>
      <c r="E7" s="1">
        <v>16</v>
      </c>
      <c r="F7" s="1">
        <v>6.4</v>
      </c>
      <c r="G7" s="1">
        <v>5</v>
      </c>
      <c r="H7" s="1">
        <v>5</v>
      </c>
      <c r="I7" s="1">
        <v>2</v>
      </c>
      <c r="J7" s="1">
        <v>6</v>
      </c>
      <c r="K7" s="1">
        <v>5</v>
      </c>
      <c r="L7" s="1">
        <v>3.3</v>
      </c>
      <c r="M7" s="1"/>
      <c r="N7" s="1"/>
      <c r="O7" s="1">
        <v>11.7</v>
      </c>
      <c r="P7" s="1"/>
    </row>
    <row r="8" ht="33.75" spans="1:16">
      <c r="A8" s="1">
        <v>7</v>
      </c>
      <c r="B8" s="1" t="s">
        <v>69</v>
      </c>
      <c r="C8" s="1" t="s">
        <v>70</v>
      </c>
      <c r="D8" s="1" t="s">
        <v>31</v>
      </c>
      <c r="E8" s="1">
        <v>16</v>
      </c>
      <c r="F8" s="1">
        <v>6.4</v>
      </c>
      <c r="G8" s="1">
        <v>5</v>
      </c>
      <c r="H8" s="1">
        <v>4</v>
      </c>
      <c r="I8" s="1">
        <v>1.8</v>
      </c>
      <c r="J8" s="1">
        <v>4.5</v>
      </c>
      <c r="K8" s="1">
        <v>5</v>
      </c>
      <c r="L8" s="1">
        <v>2.85</v>
      </c>
      <c r="M8" s="1">
        <v>4</v>
      </c>
      <c r="N8" s="1">
        <v>0.4</v>
      </c>
      <c r="O8" s="1">
        <v>11.45</v>
      </c>
      <c r="P8" s="1"/>
    </row>
    <row r="9" customHeight="1" spans="1:16">
      <c r="A9" s="1">
        <v>8</v>
      </c>
      <c r="B9" s="1" t="s">
        <v>71</v>
      </c>
      <c r="C9" s="1" t="s">
        <v>72</v>
      </c>
      <c r="D9" s="1" t="s">
        <v>31</v>
      </c>
      <c r="E9" s="1">
        <v>16</v>
      </c>
      <c r="F9" s="1">
        <v>6.4</v>
      </c>
      <c r="G9" s="1">
        <v>5</v>
      </c>
      <c r="H9" s="1">
        <v>5</v>
      </c>
      <c r="I9" s="1">
        <v>2</v>
      </c>
      <c r="J9" s="1">
        <v>4</v>
      </c>
      <c r="K9" s="1">
        <v>5</v>
      </c>
      <c r="L9" s="1">
        <v>2.7</v>
      </c>
      <c r="M9" s="1">
        <v>2.2</v>
      </c>
      <c r="N9" s="1">
        <v>0.22</v>
      </c>
      <c r="O9" s="1">
        <v>11.32</v>
      </c>
      <c r="P9" s="1"/>
    </row>
    <row r="10" customHeight="1" spans="1:16">
      <c r="A10" s="1">
        <v>9</v>
      </c>
      <c r="B10" s="1" t="s">
        <v>73</v>
      </c>
      <c r="C10" s="1" t="s">
        <v>74</v>
      </c>
      <c r="D10" s="1" t="s">
        <v>31</v>
      </c>
      <c r="E10" s="1">
        <v>14</v>
      </c>
      <c r="F10" s="1">
        <v>5.6</v>
      </c>
      <c r="G10" s="1">
        <v>6</v>
      </c>
      <c r="H10" s="1">
        <v>5</v>
      </c>
      <c r="I10" s="1">
        <v>2.2</v>
      </c>
      <c r="J10" s="1">
        <v>6</v>
      </c>
      <c r="K10" s="1">
        <v>5</v>
      </c>
      <c r="L10" s="1">
        <v>3.3</v>
      </c>
      <c r="M10" s="1">
        <v>2.2</v>
      </c>
      <c r="N10" s="1">
        <v>0.22</v>
      </c>
      <c r="O10" s="1">
        <v>11.32</v>
      </c>
      <c r="P10" s="1"/>
    </row>
    <row r="11" customHeight="1" spans="1:16">
      <c r="A11" s="1">
        <v>10</v>
      </c>
      <c r="B11" s="1" t="s">
        <v>75</v>
      </c>
      <c r="C11" s="1" t="s">
        <v>76</v>
      </c>
      <c r="D11" s="1" t="s">
        <v>31</v>
      </c>
      <c r="E11" s="1">
        <v>16</v>
      </c>
      <c r="F11" s="1">
        <v>6.4</v>
      </c>
      <c r="G11" s="1">
        <v>5</v>
      </c>
      <c r="H11" s="1">
        <v>4</v>
      </c>
      <c r="I11" s="1">
        <v>1.8</v>
      </c>
      <c r="J11" s="1">
        <v>4</v>
      </c>
      <c r="K11" s="1">
        <v>4</v>
      </c>
      <c r="L11" s="1">
        <v>2.4</v>
      </c>
      <c r="M11" s="1"/>
      <c r="N11" s="1"/>
      <c r="O11" s="1">
        <v>10.6</v>
      </c>
      <c r="P11" s="1"/>
    </row>
    <row r="12" customHeight="1" spans="1:16">
      <c r="A12" s="1">
        <v>11</v>
      </c>
      <c r="B12" s="1" t="s">
        <v>77</v>
      </c>
      <c r="C12" s="1" t="s">
        <v>78</v>
      </c>
      <c r="D12" s="1" t="s">
        <v>31</v>
      </c>
      <c r="E12" s="1">
        <v>16</v>
      </c>
      <c r="F12" s="1">
        <v>6.4</v>
      </c>
      <c r="G12" s="1">
        <v>5</v>
      </c>
      <c r="H12" s="1">
        <v>5</v>
      </c>
      <c r="I12" s="1">
        <v>1.8</v>
      </c>
      <c r="J12" s="1">
        <v>2</v>
      </c>
      <c r="K12" s="1">
        <v>5</v>
      </c>
      <c r="L12" s="1">
        <v>1.8</v>
      </c>
      <c r="M12" s="1"/>
      <c r="N12" s="1"/>
      <c r="O12" s="1">
        <v>10.5</v>
      </c>
      <c r="P12" s="1"/>
    </row>
    <row r="13" customHeight="1" spans="1:16">
      <c r="A13" s="1">
        <v>12</v>
      </c>
      <c r="B13" s="1" t="s">
        <v>79</v>
      </c>
      <c r="C13" s="1" t="s">
        <v>80</v>
      </c>
      <c r="D13" s="1" t="s">
        <v>31</v>
      </c>
      <c r="E13" s="1">
        <v>16</v>
      </c>
      <c r="F13" s="1">
        <v>6.4</v>
      </c>
      <c r="G13" s="1">
        <v>5</v>
      </c>
      <c r="H13" s="1">
        <v>5</v>
      </c>
      <c r="I13" s="1">
        <v>2</v>
      </c>
      <c r="J13" s="1">
        <v>2</v>
      </c>
      <c r="K13" s="1">
        <v>4</v>
      </c>
      <c r="L13" s="1">
        <v>1.8</v>
      </c>
      <c r="M13" s="1">
        <v>2</v>
      </c>
      <c r="N13" s="1">
        <v>0.2</v>
      </c>
      <c r="O13" s="1">
        <v>10.4</v>
      </c>
      <c r="P13" s="1"/>
    </row>
    <row r="14" customHeight="1" spans="1:16">
      <c r="A14" s="1">
        <v>13</v>
      </c>
      <c r="B14" s="1" t="s">
        <v>81</v>
      </c>
      <c r="C14" s="1" t="s">
        <v>82</v>
      </c>
      <c r="D14" s="1" t="s">
        <v>31</v>
      </c>
      <c r="E14" s="1">
        <v>14</v>
      </c>
      <c r="F14" s="1">
        <v>5.6</v>
      </c>
      <c r="G14" s="1">
        <v>5</v>
      </c>
      <c r="H14" s="1">
        <v>5</v>
      </c>
      <c r="I14" s="1">
        <v>2</v>
      </c>
      <c r="J14" s="1">
        <v>4</v>
      </c>
      <c r="K14" s="1">
        <v>5</v>
      </c>
      <c r="L14" s="1">
        <v>2.7</v>
      </c>
      <c r="M14" s="1"/>
      <c r="N14" s="1"/>
      <c r="O14" s="1">
        <v>10.3</v>
      </c>
      <c r="P14" s="1"/>
    </row>
    <row r="15" customHeight="1" spans="1:16">
      <c r="A15" s="1">
        <v>14</v>
      </c>
      <c r="B15" s="1" t="s">
        <v>83</v>
      </c>
      <c r="C15" s="1" t="s">
        <v>84</v>
      </c>
      <c r="D15" s="1" t="s">
        <v>31</v>
      </c>
      <c r="E15" s="1">
        <v>16</v>
      </c>
      <c r="F15" s="1">
        <v>6.4</v>
      </c>
      <c r="G15" s="1">
        <v>5</v>
      </c>
      <c r="H15" s="1">
        <v>5</v>
      </c>
      <c r="I15" s="1">
        <v>2</v>
      </c>
      <c r="J15" s="1"/>
      <c r="K15" s="1">
        <v>5</v>
      </c>
      <c r="L15" s="1">
        <v>1.5</v>
      </c>
      <c r="M15" s="1">
        <v>3</v>
      </c>
      <c r="N15" s="1">
        <v>0.3</v>
      </c>
      <c r="O15" s="1">
        <v>10.2</v>
      </c>
      <c r="P15" s="1"/>
    </row>
    <row r="16" customHeight="1" spans="1:16">
      <c r="A16" s="1">
        <v>15</v>
      </c>
      <c r="B16" s="1" t="s">
        <v>85</v>
      </c>
      <c r="C16" s="1" t="s">
        <v>86</v>
      </c>
      <c r="D16" s="1" t="s">
        <v>87</v>
      </c>
      <c r="E16" s="1">
        <v>12</v>
      </c>
      <c r="F16" s="1">
        <v>4.8</v>
      </c>
      <c r="G16" s="1">
        <v>5</v>
      </c>
      <c r="H16" s="1">
        <v>5</v>
      </c>
      <c r="I16" s="1">
        <v>2</v>
      </c>
      <c r="J16" s="1">
        <v>6</v>
      </c>
      <c r="K16" s="1">
        <v>5</v>
      </c>
      <c r="L16" s="1">
        <v>3.3</v>
      </c>
      <c r="M16" s="1"/>
      <c r="N16" s="1"/>
      <c r="O16" s="1">
        <v>10.1</v>
      </c>
      <c r="P16" s="1"/>
    </row>
    <row r="17" customHeight="1" spans="1:16">
      <c r="A17" s="1">
        <v>16</v>
      </c>
      <c r="B17" s="1" t="s">
        <v>88</v>
      </c>
      <c r="C17" s="1" t="s">
        <v>89</v>
      </c>
      <c r="D17" s="1" t="s">
        <v>31</v>
      </c>
      <c r="E17" s="1">
        <v>16</v>
      </c>
      <c r="F17" s="1">
        <v>6.4</v>
      </c>
      <c r="G17" s="1">
        <v>6</v>
      </c>
      <c r="H17" s="1">
        <v>5</v>
      </c>
      <c r="I17" s="1">
        <v>2.2</v>
      </c>
      <c r="J17" s="1"/>
      <c r="K17" s="1">
        <v>5</v>
      </c>
      <c r="L17" s="1">
        <v>1.5</v>
      </c>
      <c r="M17" s="1"/>
      <c r="N17" s="1"/>
      <c r="O17" s="1">
        <v>10.1</v>
      </c>
      <c r="P17" s="1"/>
    </row>
    <row r="18" customHeight="1" spans="1:16">
      <c r="A18" s="1">
        <v>17</v>
      </c>
      <c r="B18" s="1" t="s">
        <v>90</v>
      </c>
      <c r="C18" s="1" t="s">
        <v>91</v>
      </c>
      <c r="D18" s="1" t="s">
        <v>31</v>
      </c>
      <c r="E18" s="1">
        <v>16</v>
      </c>
      <c r="F18" s="1">
        <v>6.4</v>
      </c>
      <c r="G18" s="1">
        <v>5</v>
      </c>
      <c r="H18" s="1">
        <v>4</v>
      </c>
      <c r="I18" s="1">
        <v>1.8</v>
      </c>
      <c r="J18" s="1">
        <v>2</v>
      </c>
      <c r="K18" s="1">
        <v>4</v>
      </c>
      <c r="L18" s="1">
        <v>1.8</v>
      </c>
      <c r="M18" s="1"/>
      <c r="N18" s="1"/>
      <c r="O18" s="1">
        <v>10</v>
      </c>
      <c r="P18" s="1"/>
    </row>
    <row r="19" customHeight="1" spans="1:16">
      <c r="A19" s="1">
        <v>18</v>
      </c>
      <c r="B19" s="1" t="s">
        <v>92</v>
      </c>
      <c r="C19" s="1" t="s">
        <v>93</v>
      </c>
      <c r="D19" s="1" t="s">
        <v>31</v>
      </c>
      <c r="E19" s="1">
        <v>16</v>
      </c>
      <c r="F19" s="1">
        <v>6.4</v>
      </c>
      <c r="G19" s="1">
        <v>4</v>
      </c>
      <c r="H19" s="1">
        <v>5</v>
      </c>
      <c r="I19" s="1">
        <v>1.8</v>
      </c>
      <c r="J19" s="1">
        <v>2</v>
      </c>
      <c r="K19" s="1">
        <v>4</v>
      </c>
      <c r="L19" s="1">
        <v>1.8</v>
      </c>
      <c r="M19" s="1"/>
      <c r="N19" s="1"/>
      <c r="O19" s="1">
        <v>10</v>
      </c>
      <c r="P19" s="1"/>
    </row>
    <row r="20" customHeight="1" spans="1:16">
      <c r="A20" s="1">
        <v>19</v>
      </c>
      <c r="B20" s="1" t="s">
        <v>94</v>
      </c>
      <c r="C20" s="1" t="s">
        <v>95</v>
      </c>
      <c r="D20" s="1" t="s">
        <v>87</v>
      </c>
      <c r="E20" s="1">
        <v>16</v>
      </c>
      <c r="F20" s="1">
        <v>6.4</v>
      </c>
      <c r="G20" s="1">
        <v>4</v>
      </c>
      <c r="H20" s="1">
        <v>5</v>
      </c>
      <c r="I20" s="1">
        <v>1.8</v>
      </c>
      <c r="J20" s="1"/>
      <c r="K20" s="1">
        <v>5</v>
      </c>
      <c r="L20" s="1">
        <v>1.5</v>
      </c>
      <c r="M20" s="1">
        <v>2.5</v>
      </c>
      <c r="N20" s="1">
        <v>0.25</v>
      </c>
      <c r="O20" s="1">
        <v>9.95</v>
      </c>
      <c r="P20" s="1"/>
    </row>
    <row r="21" customHeight="1" spans="1:16">
      <c r="A21" s="1">
        <v>20</v>
      </c>
      <c r="B21" s="1" t="s">
        <v>96</v>
      </c>
      <c r="C21" s="1" t="s">
        <v>97</v>
      </c>
      <c r="D21" s="1" t="s">
        <v>31</v>
      </c>
      <c r="E21" s="1">
        <v>16</v>
      </c>
      <c r="F21" s="1">
        <v>6.4</v>
      </c>
      <c r="G21" s="1">
        <v>5</v>
      </c>
      <c r="H21" s="1">
        <v>5</v>
      </c>
      <c r="I21" s="1">
        <v>2</v>
      </c>
      <c r="J21" s="1"/>
      <c r="K21" s="1">
        <v>5</v>
      </c>
      <c r="L21" s="1">
        <v>1.5</v>
      </c>
      <c r="M21" s="1">
        <v>0.5</v>
      </c>
      <c r="N21" s="1">
        <v>0.05</v>
      </c>
      <c r="O21" s="1">
        <v>9.95</v>
      </c>
      <c r="P21" s="1"/>
    </row>
    <row r="22" customHeight="1" spans="1:16">
      <c r="A22" s="1">
        <v>21</v>
      </c>
      <c r="B22" s="1" t="s">
        <v>98</v>
      </c>
      <c r="C22" s="1" t="s">
        <v>99</v>
      </c>
      <c r="D22" s="1" t="s">
        <v>31</v>
      </c>
      <c r="E22" s="1">
        <v>14</v>
      </c>
      <c r="F22" s="1">
        <v>5.6</v>
      </c>
      <c r="G22" s="1">
        <v>5</v>
      </c>
      <c r="H22" s="1">
        <v>5</v>
      </c>
      <c r="I22" s="1">
        <v>2</v>
      </c>
      <c r="J22" s="1"/>
      <c r="K22" s="1">
        <v>5</v>
      </c>
      <c r="L22" s="1">
        <v>1.5</v>
      </c>
      <c r="M22" s="1">
        <v>5</v>
      </c>
      <c r="N22" s="1">
        <v>0.5</v>
      </c>
      <c r="O22" s="1">
        <v>9.6</v>
      </c>
      <c r="P22" s="1"/>
    </row>
    <row r="23" customHeight="1" spans="1:16">
      <c r="A23" s="1">
        <v>22</v>
      </c>
      <c r="B23" s="1" t="s">
        <v>100</v>
      </c>
      <c r="C23" s="1" t="s">
        <v>101</v>
      </c>
      <c r="D23" s="1" t="s">
        <v>31</v>
      </c>
      <c r="E23" s="1">
        <v>14</v>
      </c>
      <c r="F23" s="1">
        <v>5.6</v>
      </c>
      <c r="G23" s="1">
        <v>5</v>
      </c>
      <c r="H23" s="1">
        <v>5</v>
      </c>
      <c r="I23" s="1">
        <v>2</v>
      </c>
      <c r="J23" s="1">
        <v>1</v>
      </c>
      <c r="K23" s="1">
        <v>5</v>
      </c>
      <c r="L23" s="1">
        <v>1.8</v>
      </c>
      <c r="M23" s="1"/>
      <c r="N23" s="1"/>
      <c r="O23" s="1">
        <v>9.4</v>
      </c>
      <c r="P23" s="1"/>
    </row>
    <row r="24" customHeight="1" spans="1:16">
      <c r="A24" s="1">
        <v>23</v>
      </c>
      <c r="B24" s="1" t="s">
        <v>102</v>
      </c>
      <c r="C24" s="1" t="s">
        <v>103</v>
      </c>
      <c r="D24" s="1" t="s">
        <v>31</v>
      </c>
      <c r="E24" s="1">
        <v>12</v>
      </c>
      <c r="F24" s="1">
        <v>4.8</v>
      </c>
      <c r="G24" s="1">
        <v>5</v>
      </c>
      <c r="H24" s="1">
        <v>5</v>
      </c>
      <c r="I24" s="1">
        <v>2</v>
      </c>
      <c r="J24" s="1">
        <v>3</v>
      </c>
      <c r="K24" s="1">
        <v>5</v>
      </c>
      <c r="L24" s="1">
        <v>2.4</v>
      </c>
      <c r="M24" s="1"/>
      <c r="N24" s="1"/>
      <c r="O24" s="1">
        <v>9.2</v>
      </c>
      <c r="P24" s="1"/>
    </row>
    <row r="25" customHeight="1" spans="1:16">
      <c r="A25" s="1">
        <v>24</v>
      </c>
      <c r="B25" s="1" t="s">
        <v>104</v>
      </c>
      <c r="C25" s="1" t="s">
        <v>105</v>
      </c>
      <c r="D25" s="1" t="s">
        <v>31</v>
      </c>
      <c r="E25" s="1">
        <v>14</v>
      </c>
      <c r="F25" s="1">
        <v>5.6</v>
      </c>
      <c r="G25" s="1">
        <v>5</v>
      </c>
      <c r="H25" s="1">
        <v>5</v>
      </c>
      <c r="I25" s="1">
        <v>2</v>
      </c>
      <c r="J25" s="1"/>
      <c r="K25" s="1">
        <v>5</v>
      </c>
      <c r="L25" s="1">
        <v>1.5</v>
      </c>
      <c r="M25" s="1"/>
      <c r="N25" s="1"/>
      <c r="O25" s="1">
        <v>9.1</v>
      </c>
      <c r="P25" s="1"/>
    </row>
    <row r="26" customHeight="1" spans="1:16">
      <c r="A26" s="1">
        <v>25</v>
      </c>
      <c r="B26" s="1" t="s">
        <v>106</v>
      </c>
      <c r="C26" s="1" t="s">
        <v>107</v>
      </c>
      <c r="D26" s="1" t="s">
        <v>31</v>
      </c>
      <c r="E26" s="1">
        <v>14</v>
      </c>
      <c r="F26" s="1">
        <v>5.6</v>
      </c>
      <c r="G26" s="1">
        <v>5</v>
      </c>
      <c r="H26" s="1">
        <v>5</v>
      </c>
      <c r="I26" s="1">
        <v>2</v>
      </c>
      <c r="J26" s="1"/>
      <c r="K26" s="1">
        <v>5</v>
      </c>
      <c r="L26" s="1">
        <v>1.5</v>
      </c>
      <c r="M26" s="1"/>
      <c r="N26" s="1"/>
      <c r="O26" s="1">
        <v>9.1</v>
      </c>
      <c r="P26" s="1"/>
    </row>
    <row r="27" customHeight="1" spans="1:16">
      <c r="A27" s="1">
        <v>26</v>
      </c>
      <c r="B27" s="1" t="s">
        <v>108</v>
      </c>
      <c r="C27" s="1" t="s">
        <v>109</v>
      </c>
      <c r="D27" s="1" t="s">
        <v>31</v>
      </c>
      <c r="E27" s="1">
        <v>12</v>
      </c>
      <c r="F27" s="1">
        <v>4.8</v>
      </c>
      <c r="G27" s="1">
        <v>5</v>
      </c>
      <c r="H27" s="1">
        <v>5</v>
      </c>
      <c r="I27" s="1">
        <v>2</v>
      </c>
      <c r="J27" s="1">
        <v>0</v>
      </c>
      <c r="K27" s="1">
        <v>5</v>
      </c>
      <c r="L27" s="1">
        <v>1.5</v>
      </c>
      <c r="M27" s="1">
        <v>4</v>
      </c>
      <c r="N27" s="1">
        <v>0.4</v>
      </c>
      <c r="O27" s="1">
        <v>8.7</v>
      </c>
      <c r="P27" s="1"/>
    </row>
    <row r="28" customHeight="1" spans="1:16">
      <c r="A28" s="1">
        <v>27</v>
      </c>
      <c r="B28" s="1" t="s">
        <v>110</v>
      </c>
      <c r="C28" s="1" t="s">
        <v>111</v>
      </c>
      <c r="D28" s="1" t="s">
        <v>112</v>
      </c>
      <c r="E28" s="1">
        <v>12</v>
      </c>
      <c r="F28" s="1">
        <v>4.8</v>
      </c>
      <c r="G28" s="1">
        <v>4</v>
      </c>
      <c r="H28" s="1">
        <v>5</v>
      </c>
      <c r="I28" s="1">
        <v>1.8</v>
      </c>
      <c r="J28" s="1"/>
      <c r="K28" s="1">
        <v>5</v>
      </c>
      <c r="L28" s="1">
        <v>1.5</v>
      </c>
      <c r="M28" s="1">
        <v>2</v>
      </c>
      <c r="N28" s="1">
        <v>0.2</v>
      </c>
      <c r="O28" s="1">
        <v>8.3</v>
      </c>
      <c r="P28" s="1"/>
    </row>
    <row r="29" customHeight="1" spans="1:16">
      <c r="A29" s="1">
        <v>28</v>
      </c>
      <c r="B29" s="1" t="s">
        <v>113</v>
      </c>
      <c r="C29" s="1" t="s">
        <v>114</v>
      </c>
      <c r="D29" s="1" t="s">
        <v>115</v>
      </c>
      <c r="E29" s="1">
        <v>16</v>
      </c>
      <c r="F29" s="1">
        <v>6.4</v>
      </c>
      <c r="G29" s="1">
        <v>5</v>
      </c>
      <c r="H29" s="1">
        <v>5</v>
      </c>
      <c r="I29" s="1">
        <v>2</v>
      </c>
      <c r="J29" s="1"/>
      <c r="K29" s="1">
        <v>5</v>
      </c>
      <c r="L29" s="1">
        <v>1.5</v>
      </c>
      <c r="M29" s="1">
        <v>2</v>
      </c>
      <c r="N29" s="1">
        <v>0.2</v>
      </c>
      <c r="O29" s="1">
        <v>10.1</v>
      </c>
      <c r="P29" s="1"/>
    </row>
    <row r="30" customHeight="1" spans="1:16">
      <c r="A30" s="1">
        <v>29</v>
      </c>
      <c r="B30" s="1" t="s">
        <v>116</v>
      </c>
      <c r="C30" s="1" t="s">
        <v>117</v>
      </c>
      <c r="D30" s="1" t="s">
        <v>115</v>
      </c>
      <c r="E30" s="1">
        <v>12</v>
      </c>
      <c r="F30" s="1">
        <v>4.8</v>
      </c>
      <c r="G30" s="1">
        <v>5</v>
      </c>
      <c r="H30" s="1">
        <v>5</v>
      </c>
      <c r="I30" s="1">
        <v>2</v>
      </c>
      <c r="J30" s="1">
        <v>0</v>
      </c>
      <c r="K30" s="1">
        <v>5</v>
      </c>
      <c r="L30" s="1">
        <v>1.5</v>
      </c>
      <c r="M30" s="1"/>
      <c r="N30" s="1"/>
      <c r="O30" s="1">
        <v>8.3</v>
      </c>
      <c r="P30" s="1"/>
    </row>
  </sheetData>
  <sortState ref="A1:P15">
    <sortCondition ref="O1" descending="1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2013-09-13T16:37:00Z</dcterms:created>
  <cp:lastPrinted>2015-09-23T05:16:00Z</cp:lastPrinted>
  <dcterms:modified xsi:type="dcterms:W3CDTF">2019-09-12T08:54:15Z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  <property fmtid="{D5CDD505-2E9C-101B-9397-08002B2CF9AE}" pid="3" name="KSORubyTemplateID" linkTarget="0">
    <vt:lpwstr>11</vt:lpwstr>
  </property>
</Properties>
</file>