
<file path=[Content_Types].xml><?xml version="1.0" encoding="utf-8"?>
<Types xmlns="http://schemas.openxmlformats.org/package/2006/content-types">
  <Default Extension="wmf" ContentType="image/x-wmf"/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9765"/>
  </bookViews>
  <sheets>
    <sheet name="环工专硕18级" sheetId="5" r:id="rId1"/>
    <sheet name="班级" sheetId="1" r:id="rId2"/>
    <sheet name="Sheet2" sheetId="4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A4" authorId="0">
      <text>
        <r>
          <rPr>
            <sz val="9"/>
            <rFont val="宋体"/>
            <charset val="134"/>
          </rPr>
          <t xml:space="preserve">作者:
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A4" authorId="0">
      <text>
        <r>
          <rPr>
            <sz val="9"/>
            <rFont val="宋体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<sst xmlns="http://schemas.openxmlformats.org/spreadsheetml/2006/main" count="347" uniqueCount="80">
  <si>
    <r>
      <rPr>
        <b/>
        <sz val="20"/>
        <rFont val="宋体"/>
        <charset val="134"/>
      </rPr>
      <t xml:space="preserve">环测学院 </t>
    </r>
    <r>
      <rPr>
        <b/>
        <u/>
        <sz val="20"/>
        <rFont val="宋体"/>
        <charset val="134"/>
      </rPr>
      <t xml:space="preserve">硕 </t>
    </r>
    <r>
      <rPr>
        <b/>
        <u/>
        <sz val="20"/>
        <rFont val="宋体"/>
        <charset val="134"/>
      </rPr>
      <t xml:space="preserve">2018 </t>
    </r>
    <r>
      <rPr>
        <b/>
        <sz val="20"/>
        <rFont val="宋体"/>
        <charset val="134"/>
      </rPr>
      <t>级 学业奖学金结果汇总表</t>
    </r>
  </si>
  <si>
    <t>环境工程（专硕）</t>
  </si>
  <si>
    <t>序号</t>
  </si>
  <si>
    <t>学号</t>
  </si>
  <si>
    <t>姓名</t>
  </si>
  <si>
    <t>专业</t>
  </si>
  <si>
    <t>课程成绩</t>
  </si>
  <si>
    <t>科研素质</t>
  </si>
  <si>
    <t>创新能力</t>
  </si>
  <si>
    <t>社会工作</t>
  </si>
  <si>
    <t>总分</t>
  </si>
  <si>
    <t>备注</t>
  </si>
  <si>
    <t>分数</t>
  </si>
  <si>
    <t>加权值</t>
  </si>
  <si>
    <t>TS18160126P31</t>
  </si>
  <si>
    <t>刘童</t>
  </si>
  <si>
    <t>环境工程</t>
  </si>
  <si>
    <t>TS18160125P31</t>
  </si>
  <si>
    <t>刘明杰</t>
  </si>
  <si>
    <r>
      <rPr>
        <sz val="9"/>
        <color rgb="FF000000"/>
        <rFont val="宋体"/>
        <charset val="134"/>
      </rPr>
      <t>T</t>
    </r>
    <r>
      <rPr>
        <sz val="9"/>
        <color rgb="FF000000"/>
        <rFont val="宋体"/>
        <charset val="134"/>
      </rPr>
      <t>S18160121P31</t>
    </r>
  </si>
  <si>
    <t>李瑞杰</t>
  </si>
  <si>
    <t>TS18160145P31</t>
  </si>
  <si>
    <t>王宇彤</t>
  </si>
  <si>
    <t>TS18160147P31</t>
  </si>
  <si>
    <t>张媛媛</t>
  </si>
  <si>
    <t>TS18160130P31</t>
  </si>
  <si>
    <t>马梓涵</t>
  </si>
  <si>
    <t>TS18160134P31</t>
  </si>
  <si>
    <t>钱玉兰</t>
  </si>
  <si>
    <t>TS18160148P31</t>
  </si>
  <si>
    <t>朱家葆</t>
  </si>
  <si>
    <t>TS18160140P31</t>
  </si>
  <si>
    <t>孙磊磊</t>
  </si>
  <si>
    <t>TS18160142P31</t>
  </si>
  <si>
    <t>陶勇</t>
  </si>
  <si>
    <t>TS18160146P31</t>
  </si>
  <si>
    <t>张伟</t>
  </si>
  <si>
    <t>TS18160133P31</t>
  </si>
  <si>
    <t>彭思涵</t>
  </si>
  <si>
    <t>TS18160119P31</t>
  </si>
  <si>
    <t>韩文静</t>
  </si>
  <si>
    <t>TS18160143P31</t>
  </si>
  <si>
    <t>田宇</t>
  </si>
  <si>
    <t>TS18160132P31</t>
  </si>
  <si>
    <t>孟祥钰</t>
  </si>
  <si>
    <t>TS18160128P31</t>
  </si>
  <si>
    <t>卢永强</t>
  </si>
  <si>
    <t>TS18160118P31</t>
  </si>
  <si>
    <t>郭忠贤</t>
  </si>
  <si>
    <t>TS18160127P31</t>
  </si>
  <si>
    <t>刘营</t>
  </si>
  <si>
    <t>TS18160135P31</t>
  </si>
  <si>
    <t>屈舒</t>
  </si>
  <si>
    <t>TS18160149P31</t>
  </si>
  <si>
    <t>卓孟宁</t>
  </si>
  <si>
    <t>TS18160123P31</t>
  </si>
  <si>
    <t>厉安安</t>
  </si>
  <si>
    <t>TS18160129P31</t>
  </si>
  <si>
    <t>马悦</t>
  </si>
  <si>
    <t>TS18160131P31</t>
  </si>
  <si>
    <t>孟恬畅</t>
  </si>
  <si>
    <t>TS18160137P31</t>
  </si>
  <si>
    <t>申佳伟</t>
  </si>
  <si>
    <t>TS18160141P31</t>
  </si>
  <si>
    <t>唐铄松</t>
  </si>
  <si>
    <t>TS18160144P31</t>
  </si>
  <si>
    <t>王娜</t>
  </si>
  <si>
    <t>TS18160122P31</t>
  </si>
  <si>
    <t>李涛涛</t>
  </si>
  <si>
    <t>TS18160117P31</t>
  </si>
  <si>
    <t>付博</t>
  </si>
  <si>
    <t>TS18160136P31</t>
  </si>
  <si>
    <t>瞿旭</t>
  </si>
  <si>
    <t>TS18160124P31</t>
  </si>
  <si>
    <t>刘冰洁</t>
  </si>
  <si>
    <t>TS18160120P31</t>
  </si>
  <si>
    <t>滑艺沛</t>
  </si>
  <si>
    <t>TS18160139P31</t>
  </si>
  <si>
    <t>孙东东</t>
  </si>
  <si>
    <t>大地测量学与测量工程硕10学业奖学金结果公示表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</si>
</sst>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indexed="8"/>
      <name val="宋体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sz val="9"/>
      <color theme="3" tint="0.399975585192419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u/>
      <sz val="20"/>
      <name val="宋体"/>
      <charset val="134"/>
    </font>
    <font>
      <b/>
      <sz val="20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 style="thin">
        <color rgb="FF000000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8" borderId="2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6" borderId="25" applyNumberFormat="0" applyFon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28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5" borderId="26" applyNumberFormat="0" applyAlignment="0" applyProtection="0">
      <alignment vertical="center"/>
    </xf>
    <xf numFmtId="0" fontId="16" fillId="5" borderId="24" applyNumberFormat="0" applyAlignment="0" applyProtection="0">
      <alignment vertical="center"/>
    </xf>
    <xf numFmtId="0" fontId="22" fillId="13" borderId="27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9" fillId="0" borderId="30" applyNumberFormat="0" applyFill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/>
    <xf numFmtId="0" fontId="6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4" xfId="0" applyBorder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15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0" xfId="0" applyBorder="1" applyAlignment="1"/>
    <xf numFmtId="0" fontId="1" fillId="0" borderId="0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10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Fill="1">
      <alignment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0" fillId="0" borderId="21" xfId="0" applyFill="1" applyBorder="1">
      <alignment vertical="center"/>
    </xf>
    <xf numFmtId="0" fontId="0" fillId="0" borderId="22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workbookViewId="0">
      <selection activeCell="K39" sqref="K39"/>
    </sheetView>
  </sheetViews>
  <sheetFormatPr defaultColWidth="12.125" defaultRowHeight="13.5"/>
  <cols>
    <col min="1" max="1" width="5.625" customWidth="1"/>
    <col min="2" max="2" width="12.625" customWidth="1"/>
    <col min="3" max="4" width="10.625" customWidth="1"/>
    <col min="5" max="13" width="8.625" customWidth="1"/>
    <col min="14" max="14" width="13.25" customWidth="1"/>
  </cols>
  <sheetData>
    <row r="1" s="51" customFormat="1" spans="1:14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="51" customFormat="1" ht="14.25" spans="1:14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="51" customFormat="1" ht="26.25" spans="1:14">
      <c r="A3" s="22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36"/>
    </row>
    <row r="4" s="51" customFormat="1" spans="1:14">
      <c r="A4" s="52" t="s">
        <v>2</v>
      </c>
      <c r="B4" s="53" t="s">
        <v>3</v>
      </c>
      <c r="C4" s="53" t="s">
        <v>4</v>
      </c>
      <c r="D4" s="53" t="s">
        <v>5</v>
      </c>
      <c r="E4" s="54" t="s">
        <v>6</v>
      </c>
      <c r="F4" s="54"/>
      <c r="G4" s="54" t="s">
        <v>7</v>
      </c>
      <c r="H4" s="54"/>
      <c r="I4" s="54" t="s">
        <v>8</v>
      </c>
      <c r="J4" s="54"/>
      <c r="K4" s="54" t="s">
        <v>9</v>
      </c>
      <c r="L4" s="54"/>
      <c r="M4" s="53" t="s">
        <v>10</v>
      </c>
      <c r="N4" s="65" t="s">
        <v>11</v>
      </c>
    </row>
    <row r="5" s="51" customFormat="1" spans="1:14">
      <c r="A5" s="55"/>
      <c r="B5" s="54"/>
      <c r="C5" s="54"/>
      <c r="D5" s="54"/>
      <c r="E5" s="56" t="s">
        <v>12</v>
      </c>
      <c r="F5" s="56" t="s">
        <v>13</v>
      </c>
      <c r="G5" s="56" t="s">
        <v>12</v>
      </c>
      <c r="H5" s="56" t="s">
        <v>13</v>
      </c>
      <c r="I5" s="56" t="s">
        <v>12</v>
      </c>
      <c r="J5" s="56" t="s">
        <v>13</v>
      </c>
      <c r="K5" s="56" t="s">
        <v>12</v>
      </c>
      <c r="L5" s="56" t="s">
        <v>13</v>
      </c>
      <c r="M5" s="54"/>
      <c r="N5" s="66"/>
    </row>
    <row r="6" s="51" customFormat="1" spans="1:14">
      <c r="A6" s="57">
        <v>1</v>
      </c>
      <c r="B6" s="58" t="s">
        <v>14</v>
      </c>
      <c r="C6" s="59" t="s">
        <v>15</v>
      </c>
      <c r="D6" s="58" t="s">
        <v>16</v>
      </c>
      <c r="E6" s="58">
        <v>16</v>
      </c>
      <c r="F6" s="58">
        <f t="shared" ref="F6:F13" si="0">E6*0.4</f>
        <v>6.4</v>
      </c>
      <c r="G6" s="58">
        <v>5</v>
      </c>
      <c r="H6" s="58">
        <f t="shared" ref="H6:H31" si="1">G6*0.2</f>
        <v>1</v>
      </c>
      <c r="I6" s="58">
        <v>2</v>
      </c>
      <c r="J6" s="58">
        <f t="shared" ref="J6:J31" si="2">I6*0.3</f>
        <v>0.6</v>
      </c>
      <c r="K6" s="58">
        <v>6</v>
      </c>
      <c r="L6" s="58">
        <f t="shared" ref="L6:L31" si="3">K6*0.1</f>
        <v>0.6</v>
      </c>
      <c r="M6" s="58">
        <f t="shared" ref="M6:M37" si="4">F6+H6+J6+L6</f>
        <v>8.6</v>
      </c>
      <c r="N6" s="67"/>
    </row>
    <row r="7" s="51" customFormat="1" spans="1:14">
      <c r="A7" s="57">
        <v>2</v>
      </c>
      <c r="B7" s="60" t="s">
        <v>17</v>
      </c>
      <c r="C7" s="61" t="s">
        <v>18</v>
      </c>
      <c r="D7" s="60" t="s">
        <v>16</v>
      </c>
      <c r="E7" s="60">
        <v>14</v>
      </c>
      <c r="F7" s="60">
        <f t="shared" si="0"/>
        <v>5.6</v>
      </c>
      <c r="G7" s="60">
        <v>5</v>
      </c>
      <c r="H7" s="60">
        <f t="shared" si="1"/>
        <v>1</v>
      </c>
      <c r="I7" s="60">
        <v>3</v>
      </c>
      <c r="J7" s="60">
        <f t="shared" si="2"/>
        <v>0.9</v>
      </c>
      <c r="K7" s="60">
        <v>7.8</v>
      </c>
      <c r="L7" s="60">
        <f t="shared" si="3"/>
        <v>0.78</v>
      </c>
      <c r="M7" s="60">
        <f t="shared" si="4"/>
        <v>8.28</v>
      </c>
      <c r="N7" s="67"/>
    </row>
    <row r="8" s="51" customFormat="1" spans="1:14">
      <c r="A8" s="57">
        <v>3</v>
      </c>
      <c r="B8" s="60" t="s">
        <v>19</v>
      </c>
      <c r="C8" s="61" t="s">
        <v>20</v>
      </c>
      <c r="D8" s="60" t="s">
        <v>16</v>
      </c>
      <c r="E8" s="60">
        <v>16</v>
      </c>
      <c r="F8" s="60">
        <f t="shared" si="0"/>
        <v>6.4</v>
      </c>
      <c r="G8" s="60">
        <v>5</v>
      </c>
      <c r="H8" s="60">
        <f t="shared" si="1"/>
        <v>1</v>
      </c>
      <c r="I8" s="60">
        <v>0</v>
      </c>
      <c r="J8" s="60">
        <f t="shared" si="2"/>
        <v>0</v>
      </c>
      <c r="K8" s="60">
        <v>4</v>
      </c>
      <c r="L8" s="60">
        <f t="shared" si="3"/>
        <v>0.4</v>
      </c>
      <c r="M8" s="60">
        <f t="shared" si="4"/>
        <v>7.8</v>
      </c>
      <c r="N8" s="67"/>
    </row>
    <row r="9" s="51" customFormat="1" spans="1:14">
      <c r="A9" s="57">
        <v>4</v>
      </c>
      <c r="B9" s="60" t="s">
        <v>21</v>
      </c>
      <c r="C9" s="61" t="s">
        <v>22</v>
      </c>
      <c r="D9" s="60" t="s">
        <v>16</v>
      </c>
      <c r="E9" s="60">
        <v>16</v>
      </c>
      <c r="F9" s="60">
        <f t="shared" si="0"/>
        <v>6.4</v>
      </c>
      <c r="G9" s="60">
        <v>5</v>
      </c>
      <c r="H9" s="60">
        <f t="shared" si="1"/>
        <v>1</v>
      </c>
      <c r="I9" s="60">
        <v>0</v>
      </c>
      <c r="J9" s="60">
        <f t="shared" si="2"/>
        <v>0</v>
      </c>
      <c r="K9" s="60">
        <v>4</v>
      </c>
      <c r="L9" s="60">
        <f t="shared" si="3"/>
        <v>0.4</v>
      </c>
      <c r="M9" s="60">
        <f t="shared" si="4"/>
        <v>7.8</v>
      </c>
      <c r="N9" s="67"/>
    </row>
    <row r="10" s="51" customFormat="1" spans="1:14">
      <c r="A10" s="57">
        <v>5</v>
      </c>
      <c r="B10" s="60" t="s">
        <v>23</v>
      </c>
      <c r="C10" s="61" t="s">
        <v>24</v>
      </c>
      <c r="D10" s="60" t="s">
        <v>16</v>
      </c>
      <c r="E10" s="60">
        <v>16</v>
      </c>
      <c r="F10" s="60">
        <f t="shared" si="0"/>
        <v>6.4</v>
      </c>
      <c r="G10" s="60">
        <v>5</v>
      </c>
      <c r="H10" s="60">
        <f t="shared" si="1"/>
        <v>1</v>
      </c>
      <c r="I10" s="60">
        <v>0</v>
      </c>
      <c r="J10" s="60">
        <f t="shared" si="2"/>
        <v>0</v>
      </c>
      <c r="K10" s="60">
        <v>4</v>
      </c>
      <c r="L10" s="60">
        <f t="shared" si="3"/>
        <v>0.4</v>
      </c>
      <c r="M10" s="60">
        <f t="shared" si="4"/>
        <v>7.8</v>
      </c>
      <c r="N10" s="67"/>
    </row>
    <row r="11" s="51" customFormat="1" spans="1:14">
      <c r="A11" s="57">
        <v>6</v>
      </c>
      <c r="B11" s="60" t="s">
        <v>25</v>
      </c>
      <c r="C11" s="61" t="s">
        <v>26</v>
      </c>
      <c r="D11" s="60" t="s">
        <v>16</v>
      </c>
      <c r="E11" s="60">
        <v>14</v>
      </c>
      <c r="F11" s="60">
        <f t="shared" si="0"/>
        <v>5.6</v>
      </c>
      <c r="G11" s="60">
        <v>5</v>
      </c>
      <c r="H11" s="60">
        <f t="shared" si="1"/>
        <v>1</v>
      </c>
      <c r="I11" s="60">
        <v>0</v>
      </c>
      <c r="J11" s="60">
        <f t="shared" si="2"/>
        <v>0</v>
      </c>
      <c r="K11" s="60">
        <v>9</v>
      </c>
      <c r="L11" s="60">
        <f t="shared" si="3"/>
        <v>0.9</v>
      </c>
      <c r="M11" s="60">
        <f t="shared" si="4"/>
        <v>7.5</v>
      </c>
      <c r="N11" s="67"/>
    </row>
    <row r="12" s="51" customFormat="1" spans="1:14">
      <c r="A12" s="57">
        <v>7</v>
      </c>
      <c r="B12" s="60" t="s">
        <v>27</v>
      </c>
      <c r="C12" s="61" t="s">
        <v>28</v>
      </c>
      <c r="D12" s="60" t="s">
        <v>16</v>
      </c>
      <c r="E12" s="60">
        <v>16</v>
      </c>
      <c r="F12" s="60">
        <f t="shared" si="0"/>
        <v>6.4</v>
      </c>
      <c r="G12" s="60">
        <v>5</v>
      </c>
      <c r="H12" s="60">
        <f t="shared" si="1"/>
        <v>1</v>
      </c>
      <c r="I12" s="60">
        <v>0</v>
      </c>
      <c r="J12" s="60">
        <f t="shared" si="2"/>
        <v>0</v>
      </c>
      <c r="K12" s="60">
        <v>0</v>
      </c>
      <c r="L12" s="60">
        <f t="shared" si="3"/>
        <v>0</v>
      </c>
      <c r="M12" s="60">
        <f t="shared" si="4"/>
        <v>7.4</v>
      </c>
      <c r="N12" s="67"/>
    </row>
    <row r="13" s="51" customFormat="1" spans="1:14">
      <c r="A13" s="57">
        <v>8</v>
      </c>
      <c r="B13" s="60" t="s">
        <v>29</v>
      </c>
      <c r="C13" s="61" t="s">
        <v>30</v>
      </c>
      <c r="D13" s="60" t="s">
        <v>16</v>
      </c>
      <c r="E13" s="60">
        <v>16</v>
      </c>
      <c r="F13" s="60">
        <f t="shared" si="0"/>
        <v>6.4</v>
      </c>
      <c r="G13" s="60">
        <v>4</v>
      </c>
      <c r="H13" s="60">
        <f t="shared" si="1"/>
        <v>0.8</v>
      </c>
      <c r="I13" s="60">
        <v>0</v>
      </c>
      <c r="J13" s="60">
        <f t="shared" si="2"/>
        <v>0</v>
      </c>
      <c r="K13" s="60">
        <v>0</v>
      </c>
      <c r="L13" s="60">
        <f t="shared" si="3"/>
        <v>0</v>
      </c>
      <c r="M13" s="60">
        <f t="shared" si="4"/>
        <v>7.2</v>
      </c>
      <c r="N13" s="67"/>
    </row>
    <row r="14" s="51" customFormat="1" spans="1:14">
      <c r="A14" s="57">
        <v>9</v>
      </c>
      <c r="B14" s="60" t="s">
        <v>31</v>
      </c>
      <c r="C14" s="61" t="s">
        <v>32</v>
      </c>
      <c r="D14" s="60" t="s">
        <v>16</v>
      </c>
      <c r="E14" s="60">
        <v>14</v>
      </c>
      <c r="F14" s="60">
        <v>5.6</v>
      </c>
      <c r="G14" s="60">
        <v>5</v>
      </c>
      <c r="H14" s="60">
        <f t="shared" si="1"/>
        <v>1</v>
      </c>
      <c r="I14" s="60">
        <v>0</v>
      </c>
      <c r="J14" s="60">
        <f t="shared" si="2"/>
        <v>0</v>
      </c>
      <c r="K14" s="60">
        <v>6</v>
      </c>
      <c r="L14" s="60">
        <f t="shared" si="3"/>
        <v>0.6</v>
      </c>
      <c r="M14" s="60">
        <f t="shared" si="4"/>
        <v>7.2</v>
      </c>
      <c r="N14" s="68"/>
    </row>
    <row r="15" s="51" customFormat="1" spans="1:14">
      <c r="A15" s="57">
        <v>10</v>
      </c>
      <c r="B15" s="60" t="s">
        <v>33</v>
      </c>
      <c r="C15" s="61" t="s">
        <v>34</v>
      </c>
      <c r="D15" s="60" t="s">
        <v>16</v>
      </c>
      <c r="E15" s="60">
        <v>14</v>
      </c>
      <c r="F15" s="60">
        <f t="shared" ref="F15:F31" si="5">E15*0.4</f>
        <v>5.6</v>
      </c>
      <c r="G15" s="60">
        <v>5</v>
      </c>
      <c r="H15" s="60">
        <f t="shared" si="1"/>
        <v>1</v>
      </c>
      <c r="I15" s="60">
        <v>0</v>
      </c>
      <c r="J15" s="60">
        <f t="shared" si="2"/>
        <v>0</v>
      </c>
      <c r="K15" s="60">
        <v>5.3</v>
      </c>
      <c r="L15" s="60">
        <f t="shared" si="3"/>
        <v>0.53</v>
      </c>
      <c r="M15" s="60">
        <f t="shared" si="4"/>
        <v>7.13</v>
      </c>
      <c r="N15" s="67"/>
    </row>
    <row r="16" s="51" customFormat="1" spans="1:14">
      <c r="A16" s="57">
        <v>11</v>
      </c>
      <c r="B16" s="60" t="s">
        <v>35</v>
      </c>
      <c r="C16" s="61" t="s">
        <v>36</v>
      </c>
      <c r="D16" s="60" t="s">
        <v>16</v>
      </c>
      <c r="E16" s="60">
        <v>14</v>
      </c>
      <c r="F16" s="60">
        <f t="shared" si="5"/>
        <v>5.6</v>
      </c>
      <c r="G16" s="60">
        <v>5</v>
      </c>
      <c r="H16" s="60">
        <f t="shared" si="1"/>
        <v>1</v>
      </c>
      <c r="I16" s="60">
        <v>0</v>
      </c>
      <c r="J16" s="60">
        <f t="shared" si="2"/>
        <v>0</v>
      </c>
      <c r="K16" s="60">
        <v>4</v>
      </c>
      <c r="L16" s="60">
        <f t="shared" si="3"/>
        <v>0.4</v>
      </c>
      <c r="M16" s="60">
        <f t="shared" si="4"/>
        <v>7</v>
      </c>
      <c r="N16" s="67"/>
    </row>
    <row r="17" s="51" customFormat="1" spans="1:14">
      <c r="A17" s="57">
        <v>12</v>
      </c>
      <c r="B17" s="60" t="s">
        <v>37</v>
      </c>
      <c r="C17" s="61" t="s">
        <v>38</v>
      </c>
      <c r="D17" s="60" t="s">
        <v>16</v>
      </c>
      <c r="E17" s="60">
        <v>14</v>
      </c>
      <c r="F17" s="60">
        <f t="shared" si="5"/>
        <v>5.6</v>
      </c>
      <c r="G17" s="60">
        <v>5</v>
      </c>
      <c r="H17" s="60">
        <f t="shared" si="1"/>
        <v>1</v>
      </c>
      <c r="I17" s="60">
        <v>0</v>
      </c>
      <c r="J17" s="60">
        <f t="shared" si="2"/>
        <v>0</v>
      </c>
      <c r="K17" s="60">
        <v>4</v>
      </c>
      <c r="L17" s="60">
        <f t="shared" si="3"/>
        <v>0.4</v>
      </c>
      <c r="M17" s="60">
        <f t="shared" si="4"/>
        <v>7</v>
      </c>
      <c r="N17" s="67"/>
    </row>
    <row r="18" s="51" customFormat="1" spans="1:14">
      <c r="A18" s="57">
        <v>13</v>
      </c>
      <c r="B18" s="60" t="s">
        <v>39</v>
      </c>
      <c r="C18" s="61" t="s">
        <v>40</v>
      </c>
      <c r="D18" s="60" t="s">
        <v>16</v>
      </c>
      <c r="E18" s="60">
        <v>14</v>
      </c>
      <c r="F18" s="60">
        <f t="shared" si="5"/>
        <v>5.6</v>
      </c>
      <c r="G18" s="60">
        <v>5</v>
      </c>
      <c r="H18" s="60">
        <f t="shared" si="1"/>
        <v>1</v>
      </c>
      <c r="I18" s="60">
        <v>0</v>
      </c>
      <c r="J18" s="60">
        <f t="shared" si="2"/>
        <v>0</v>
      </c>
      <c r="K18" s="60">
        <v>4</v>
      </c>
      <c r="L18" s="60">
        <f t="shared" si="3"/>
        <v>0.4</v>
      </c>
      <c r="M18" s="60">
        <f t="shared" si="4"/>
        <v>7</v>
      </c>
      <c r="N18" s="67"/>
    </row>
    <row r="19" s="51" customFormat="1" spans="1:14">
      <c r="A19" s="57">
        <v>14</v>
      </c>
      <c r="B19" s="60" t="s">
        <v>41</v>
      </c>
      <c r="C19" s="61" t="s">
        <v>42</v>
      </c>
      <c r="D19" s="60" t="s">
        <v>16</v>
      </c>
      <c r="E19" s="60">
        <v>14</v>
      </c>
      <c r="F19" s="60">
        <f t="shared" si="5"/>
        <v>5.6</v>
      </c>
      <c r="G19" s="60">
        <v>5</v>
      </c>
      <c r="H19" s="60">
        <f t="shared" si="1"/>
        <v>1</v>
      </c>
      <c r="I19" s="60">
        <v>0</v>
      </c>
      <c r="J19" s="60">
        <f t="shared" si="2"/>
        <v>0</v>
      </c>
      <c r="K19" s="60">
        <v>4</v>
      </c>
      <c r="L19" s="60">
        <f t="shared" si="3"/>
        <v>0.4</v>
      </c>
      <c r="M19" s="60">
        <f t="shared" si="4"/>
        <v>7</v>
      </c>
      <c r="N19" s="67"/>
    </row>
    <row r="20" s="51" customFormat="1" spans="1:14">
      <c r="A20" s="57">
        <v>15</v>
      </c>
      <c r="B20" s="60" t="s">
        <v>43</v>
      </c>
      <c r="C20" s="61" t="s">
        <v>44</v>
      </c>
      <c r="D20" s="60" t="s">
        <v>16</v>
      </c>
      <c r="E20" s="60">
        <v>14</v>
      </c>
      <c r="F20" s="60">
        <f t="shared" si="5"/>
        <v>5.6</v>
      </c>
      <c r="G20" s="60">
        <v>4</v>
      </c>
      <c r="H20" s="60">
        <f t="shared" si="1"/>
        <v>0.8</v>
      </c>
      <c r="I20" s="60">
        <v>0</v>
      </c>
      <c r="J20" s="60">
        <f t="shared" si="2"/>
        <v>0</v>
      </c>
      <c r="K20" s="60">
        <v>4</v>
      </c>
      <c r="L20" s="60">
        <f t="shared" si="3"/>
        <v>0.4</v>
      </c>
      <c r="M20" s="60">
        <f t="shared" si="4"/>
        <v>6.8</v>
      </c>
      <c r="N20" s="67"/>
    </row>
    <row r="21" s="51" customFormat="1" spans="1:14">
      <c r="A21" s="57">
        <v>16</v>
      </c>
      <c r="B21" s="60" t="s">
        <v>45</v>
      </c>
      <c r="C21" s="61" t="s">
        <v>46</v>
      </c>
      <c r="D21" s="60" t="s">
        <v>16</v>
      </c>
      <c r="E21" s="60">
        <v>12</v>
      </c>
      <c r="F21" s="60">
        <f t="shared" si="5"/>
        <v>4.8</v>
      </c>
      <c r="G21" s="60">
        <v>9</v>
      </c>
      <c r="H21" s="60">
        <f t="shared" si="1"/>
        <v>1.8</v>
      </c>
      <c r="I21" s="60">
        <v>0</v>
      </c>
      <c r="J21" s="60">
        <f t="shared" si="2"/>
        <v>0</v>
      </c>
      <c r="K21" s="60">
        <v>0.5</v>
      </c>
      <c r="L21" s="60">
        <f t="shared" si="3"/>
        <v>0.05</v>
      </c>
      <c r="M21" s="60">
        <f t="shared" si="4"/>
        <v>6.65</v>
      </c>
      <c r="N21" s="67"/>
    </row>
    <row r="22" s="51" customFormat="1" spans="1:14">
      <c r="A22" s="57">
        <v>17</v>
      </c>
      <c r="B22" s="60" t="s">
        <v>47</v>
      </c>
      <c r="C22" s="61" t="s">
        <v>48</v>
      </c>
      <c r="D22" s="60" t="s">
        <v>16</v>
      </c>
      <c r="E22" s="60">
        <v>14</v>
      </c>
      <c r="F22" s="60">
        <f t="shared" si="5"/>
        <v>5.6</v>
      </c>
      <c r="G22" s="60">
        <v>5</v>
      </c>
      <c r="H22" s="60">
        <f t="shared" si="1"/>
        <v>1</v>
      </c>
      <c r="I22" s="60">
        <v>0</v>
      </c>
      <c r="J22" s="60">
        <f t="shared" si="2"/>
        <v>0</v>
      </c>
      <c r="K22" s="60">
        <v>0</v>
      </c>
      <c r="L22" s="60">
        <f t="shared" si="3"/>
        <v>0</v>
      </c>
      <c r="M22" s="60">
        <f t="shared" si="4"/>
        <v>6.6</v>
      </c>
      <c r="N22" s="67"/>
    </row>
    <row r="23" s="51" customFormat="1" spans="1:14">
      <c r="A23" s="57">
        <v>18</v>
      </c>
      <c r="B23" s="60" t="s">
        <v>49</v>
      </c>
      <c r="C23" s="61" t="s">
        <v>50</v>
      </c>
      <c r="D23" s="60" t="s">
        <v>16</v>
      </c>
      <c r="E23" s="60">
        <v>14</v>
      </c>
      <c r="F23" s="60">
        <f t="shared" si="5"/>
        <v>5.6</v>
      </c>
      <c r="G23" s="60">
        <v>5</v>
      </c>
      <c r="H23" s="60">
        <f t="shared" si="1"/>
        <v>1</v>
      </c>
      <c r="I23" s="60">
        <v>0</v>
      </c>
      <c r="J23" s="60">
        <f t="shared" si="2"/>
        <v>0</v>
      </c>
      <c r="K23" s="60">
        <v>0</v>
      </c>
      <c r="L23" s="60">
        <f t="shared" si="3"/>
        <v>0</v>
      </c>
      <c r="M23" s="60">
        <f t="shared" si="4"/>
        <v>6.6</v>
      </c>
      <c r="N23" s="67"/>
    </row>
    <row r="24" s="51" customFormat="1" spans="1:14">
      <c r="A24" s="57">
        <v>19</v>
      </c>
      <c r="B24" s="60" t="s">
        <v>51</v>
      </c>
      <c r="C24" s="61" t="s">
        <v>52</v>
      </c>
      <c r="D24" s="60" t="s">
        <v>16</v>
      </c>
      <c r="E24" s="60">
        <v>14</v>
      </c>
      <c r="F24" s="60">
        <f t="shared" si="5"/>
        <v>5.6</v>
      </c>
      <c r="G24" s="60">
        <v>4</v>
      </c>
      <c r="H24" s="60">
        <f t="shared" si="1"/>
        <v>0.8</v>
      </c>
      <c r="I24" s="60">
        <v>0</v>
      </c>
      <c r="J24" s="60">
        <f t="shared" si="2"/>
        <v>0</v>
      </c>
      <c r="K24" s="60">
        <v>0</v>
      </c>
      <c r="L24" s="60">
        <f t="shared" si="3"/>
        <v>0</v>
      </c>
      <c r="M24" s="60">
        <f t="shared" si="4"/>
        <v>6.4</v>
      </c>
      <c r="N24" s="67"/>
    </row>
    <row r="25" s="51" customFormat="1" spans="1:14">
      <c r="A25" s="57">
        <v>20</v>
      </c>
      <c r="B25" s="60" t="s">
        <v>53</v>
      </c>
      <c r="C25" s="61" t="s">
        <v>54</v>
      </c>
      <c r="D25" s="60" t="s">
        <v>16</v>
      </c>
      <c r="E25" s="60">
        <v>14</v>
      </c>
      <c r="F25" s="60">
        <f t="shared" si="5"/>
        <v>5.6</v>
      </c>
      <c r="G25" s="60">
        <v>4</v>
      </c>
      <c r="H25" s="60">
        <f t="shared" si="1"/>
        <v>0.8</v>
      </c>
      <c r="I25" s="60">
        <v>0</v>
      </c>
      <c r="J25" s="60">
        <f t="shared" si="2"/>
        <v>0</v>
      </c>
      <c r="K25" s="60">
        <v>0</v>
      </c>
      <c r="L25" s="60">
        <f t="shared" si="3"/>
        <v>0</v>
      </c>
      <c r="M25" s="60">
        <f t="shared" si="4"/>
        <v>6.4</v>
      </c>
      <c r="N25" s="67"/>
    </row>
    <row r="26" s="51" customFormat="1" spans="1:14">
      <c r="A26" s="57">
        <v>21</v>
      </c>
      <c r="B26" s="60" t="s">
        <v>55</v>
      </c>
      <c r="C26" s="61" t="s">
        <v>56</v>
      </c>
      <c r="D26" s="60" t="s">
        <v>16</v>
      </c>
      <c r="E26" s="60">
        <v>14</v>
      </c>
      <c r="F26" s="60">
        <f t="shared" si="5"/>
        <v>5.6</v>
      </c>
      <c r="G26" s="60">
        <v>4</v>
      </c>
      <c r="H26" s="60">
        <f t="shared" si="1"/>
        <v>0.8</v>
      </c>
      <c r="I26" s="60">
        <v>0</v>
      </c>
      <c r="J26" s="60">
        <f t="shared" si="2"/>
        <v>0</v>
      </c>
      <c r="K26" s="60">
        <v>0</v>
      </c>
      <c r="L26" s="60">
        <f t="shared" si="3"/>
        <v>0</v>
      </c>
      <c r="M26" s="60">
        <f t="shared" si="4"/>
        <v>6.4</v>
      </c>
      <c r="N26" s="67"/>
    </row>
    <row r="27" s="51" customFormat="1" spans="1:14">
      <c r="A27" s="57">
        <v>22</v>
      </c>
      <c r="B27" s="60" t="s">
        <v>57</v>
      </c>
      <c r="C27" s="61" t="s">
        <v>58</v>
      </c>
      <c r="D27" s="60" t="s">
        <v>16</v>
      </c>
      <c r="E27" s="60">
        <v>14</v>
      </c>
      <c r="F27" s="60">
        <f t="shared" si="5"/>
        <v>5.6</v>
      </c>
      <c r="G27" s="60">
        <v>4</v>
      </c>
      <c r="H27" s="60">
        <f t="shared" si="1"/>
        <v>0.8</v>
      </c>
      <c r="I27" s="60">
        <v>0</v>
      </c>
      <c r="J27" s="60">
        <f t="shared" si="2"/>
        <v>0</v>
      </c>
      <c r="K27" s="60">
        <v>0</v>
      </c>
      <c r="L27" s="60">
        <f t="shared" si="3"/>
        <v>0</v>
      </c>
      <c r="M27" s="60">
        <f t="shared" si="4"/>
        <v>6.4</v>
      </c>
      <c r="N27" s="67"/>
    </row>
    <row r="28" s="51" customFormat="1" spans="1:14">
      <c r="A28" s="57">
        <v>23</v>
      </c>
      <c r="B28" s="60" t="s">
        <v>59</v>
      </c>
      <c r="C28" s="61" t="s">
        <v>60</v>
      </c>
      <c r="D28" s="60" t="s">
        <v>16</v>
      </c>
      <c r="E28" s="60">
        <v>14</v>
      </c>
      <c r="F28" s="60">
        <f t="shared" si="5"/>
        <v>5.6</v>
      </c>
      <c r="G28" s="60">
        <v>4</v>
      </c>
      <c r="H28" s="60">
        <f t="shared" si="1"/>
        <v>0.8</v>
      </c>
      <c r="I28" s="60">
        <v>0</v>
      </c>
      <c r="J28" s="60">
        <f t="shared" si="2"/>
        <v>0</v>
      </c>
      <c r="K28" s="60">
        <v>0</v>
      </c>
      <c r="L28" s="60">
        <f t="shared" si="3"/>
        <v>0</v>
      </c>
      <c r="M28" s="60">
        <f t="shared" si="4"/>
        <v>6.4</v>
      </c>
      <c r="N28" s="67"/>
    </row>
    <row r="29" s="51" customFormat="1" spans="1:14">
      <c r="A29" s="57">
        <v>24</v>
      </c>
      <c r="B29" s="60" t="s">
        <v>61</v>
      </c>
      <c r="C29" s="61" t="s">
        <v>62</v>
      </c>
      <c r="D29" s="60" t="s">
        <v>16</v>
      </c>
      <c r="E29" s="60">
        <v>14</v>
      </c>
      <c r="F29" s="60">
        <f t="shared" si="5"/>
        <v>5.6</v>
      </c>
      <c r="G29" s="60">
        <v>4</v>
      </c>
      <c r="H29" s="60">
        <f t="shared" si="1"/>
        <v>0.8</v>
      </c>
      <c r="I29" s="60">
        <v>0</v>
      </c>
      <c r="J29" s="60">
        <f t="shared" si="2"/>
        <v>0</v>
      </c>
      <c r="K29" s="60">
        <v>0</v>
      </c>
      <c r="L29" s="60">
        <f t="shared" si="3"/>
        <v>0</v>
      </c>
      <c r="M29" s="60">
        <f t="shared" si="4"/>
        <v>6.4</v>
      </c>
      <c r="N29" s="67"/>
    </row>
    <row r="30" s="51" customFormat="1" spans="1:14">
      <c r="A30" s="57">
        <v>25</v>
      </c>
      <c r="B30" s="60" t="s">
        <v>63</v>
      </c>
      <c r="C30" s="61" t="s">
        <v>64</v>
      </c>
      <c r="D30" s="60" t="s">
        <v>16</v>
      </c>
      <c r="E30" s="60">
        <v>14</v>
      </c>
      <c r="F30" s="60">
        <f t="shared" si="5"/>
        <v>5.6</v>
      </c>
      <c r="G30" s="60">
        <v>4</v>
      </c>
      <c r="H30" s="60">
        <f t="shared" si="1"/>
        <v>0.8</v>
      </c>
      <c r="I30" s="60">
        <v>0</v>
      </c>
      <c r="J30" s="60">
        <f t="shared" si="2"/>
        <v>0</v>
      </c>
      <c r="K30" s="60">
        <v>0</v>
      </c>
      <c r="L30" s="60">
        <f t="shared" si="3"/>
        <v>0</v>
      </c>
      <c r="M30" s="60">
        <f t="shared" si="4"/>
        <v>6.4</v>
      </c>
      <c r="N30" s="67"/>
    </row>
    <row r="31" s="51" customFormat="1" spans="1:14">
      <c r="A31" s="57">
        <v>26</v>
      </c>
      <c r="B31" s="60" t="s">
        <v>65</v>
      </c>
      <c r="C31" s="61" t="s">
        <v>66</v>
      </c>
      <c r="D31" s="60" t="s">
        <v>16</v>
      </c>
      <c r="E31" s="60">
        <v>14</v>
      </c>
      <c r="F31" s="60">
        <f t="shared" si="5"/>
        <v>5.6</v>
      </c>
      <c r="G31" s="60">
        <v>4</v>
      </c>
      <c r="H31" s="60">
        <f t="shared" si="1"/>
        <v>0.8</v>
      </c>
      <c r="I31" s="60">
        <v>0</v>
      </c>
      <c r="J31" s="60">
        <f t="shared" si="2"/>
        <v>0</v>
      </c>
      <c r="K31" s="60">
        <v>0</v>
      </c>
      <c r="L31" s="60">
        <f t="shared" si="3"/>
        <v>0</v>
      </c>
      <c r="M31" s="60">
        <f t="shared" si="4"/>
        <v>6.4</v>
      </c>
      <c r="N31" s="67"/>
    </row>
    <row r="32" s="51" customFormat="1" spans="1:14">
      <c r="A32" s="57">
        <v>27</v>
      </c>
      <c r="B32" s="62" t="s">
        <v>67</v>
      </c>
      <c r="C32" s="63" t="s">
        <v>68</v>
      </c>
      <c r="D32" s="62" t="s">
        <v>16</v>
      </c>
      <c r="E32" s="62">
        <v>14</v>
      </c>
      <c r="F32" s="60">
        <v>5.6</v>
      </c>
      <c r="G32" s="62">
        <v>4</v>
      </c>
      <c r="H32" s="60">
        <v>0.8</v>
      </c>
      <c r="I32" s="60">
        <v>0</v>
      </c>
      <c r="J32" s="60">
        <v>0</v>
      </c>
      <c r="K32" s="62">
        <v>0</v>
      </c>
      <c r="L32" s="60">
        <v>0</v>
      </c>
      <c r="M32" s="60">
        <f t="shared" si="4"/>
        <v>6.4</v>
      </c>
      <c r="N32" s="69"/>
    </row>
    <row r="33" s="51" customFormat="1" spans="1:14">
      <c r="A33" s="57">
        <v>28</v>
      </c>
      <c r="B33" s="58" t="s">
        <v>69</v>
      </c>
      <c r="C33" s="64" t="s">
        <v>70</v>
      </c>
      <c r="D33" s="58" t="s">
        <v>16</v>
      </c>
      <c r="E33" s="58">
        <v>12</v>
      </c>
      <c r="F33" s="60">
        <f>E33*0.4</f>
        <v>4.8</v>
      </c>
      <c r="G33" s="58">
        <v>4</v>
      </c>
      <c r="H33" s="60">
        <f>G33*0.2</f>
        <v>0.8</v>
      </c>
      <c r="I33" s="60">
        <v>1.8</v>
      </c>
      <c r="J33" s="60">
        <f>I33*0.3</f>
        <v>0.54</v>
      </c>
      <c r="K33" s="58">
        <v>0</v>
      </c>
      <c r="L33" s="60">
        <v>0</v>
      </c>
      <c r="M33" s="60">
        <f t="shared" si="4"/>
        <v>6.14</v>
      </c>
      <c r="N33" s="70"/>
    </row>
    <row r="34" s="51" customFormat="1" spans="1:14">
      <c r="A34" s="57">
        <v>29</v>
      </c>
      <c r="B34" s="58" t="s">
        <v>71</v>
      </c>
      <c r="C34" s="64" t="s">
        <v>72</v>
      </c>
      <c r="D34" s="58" t="s">
        <v>16</v>
      </c>
      <c r="E34" s="58">
        <v>12</v>
      </c>
      <c r="F34" s="60">
        <f>E34*0.4</f>
        <v>4.8</v>
      </c>
      <c r="G34" s="58">
        <v>4</v>
      </c>
      <c r="H34" s="60">
        <f>G34*0.2</f>
        <v>0.8</v>
      </c>
      <c r="I34" s="60">
        <v>0</v>
      </c>
      <c r="J34" s="60">
        <f>I34*0.3</f>
        <v>0</v>
      </c>
      <c r="K34" s="58">
        <v>0.5</v>
      </c>
      <c r="L34" s="60">
        <f>K34*0.1</f>
        <v>0.05</v>
      </c>
      <c r="M34" s="60">
        <f t="shared" si="4"/>
        <v>5.65</v>
      </c>
      <c r="N34" s="71"/>
    </row>
    <row r="35" s="51" customFormat="1" spans="1:14">
      <c r="A35" s="57">
        <v>30</v>
      </c>
      <c r="B35" s="60" t="s">
        <v>73</v>
      </c>
      <c r="C35" s="61" t="s">
        <v>74</v>
      </c>
      <c r="D35" s="60" t="s">
        <v>16</v>
      </c>
      <c r="E35" s="60">
        <v>12</v>
      </c>
      <c r="F35" s="60">
        <f>E35*0.4</f>
        <v>4.8</v>
      </c>
      <c r="G35" s="60">
        <v>4</v>
      </c>
      <c r="H35" s="60">
        <f>G35*0.2</f>
        <v>0.8</v>
      </c>
      <c r="I35" s="60">
        <v>0</v>
      </c>
      <c r="J35" s="60">
        <f>I35*0.3</f>
        <v>0</v>
      </c>
      <c r="K35" s="60">
        <v>0</v>
      </c>
      <c r="L35" s="60">
        <f>K35*0.1</f>
        <v>0</v>
      </c>
      <c r="M35" s="60">
        <f t="shared" si="4"/>
        <v>5.6</v>
      </c>
      <c r="N35" s="71"/>
    </row>
    <row r="36" s="51" customFormat="1" spans="1:14">
      <c r="A36" s="57">
        <v>31</v>
      </c>
      <c r="B36" s="60" t="s">
        <v>75</v>
      </c>
      <c r="C36" s="60" t="s">
        <v>76</v>
      </c>
      <c r="D36" s="60" t="s">
        <v>16</v>
      </c>
      <c r="E36" s="60">
        <v>12</v>
      </c>
      <c r="F36" s="60">
        <f>E36*0.4</f>
        <v>4.8</v>
      </c>
      <c r="G36" s="60">
        <v>4</v>
      </c>
      <c r="H36" s="60">
        <f>G36*0.2</f>
        <v>0.8</v>
      </c>
      <c r="I36" s="60">
        <v>0</v>
      </c>
      <c r="J36" s="60">
        <f>I36*0.3</f>
        <v>0</v>
      </c>
      <c r="K36" s="60">
        <v>0</v>
      </c>
      <c r="L36" s="60">
        <f>K36*0.1</f>
        <v>0</v>
      </c>
      <c r="M36" s="60">
        <f t="shared" si="4"/>
        <v>5.6</v>
      </c>
      <c r="N36" s="71"/>
    </row>
    <row r="37" s="51" customFormat="1" spans="1:14">
      <c r="A37" s="57">
        <v>32</v>
      </c>
      <c r="B37" s="58" t="s">
        <v>77</v>
      </c>
      <c r="C37" s="58" t="s">
        <v>78</v>
      </c>
      <c r="D37" s="58" t="s">
        <v>16</v>
      </c>
      <c r="E37" s="60">
        <v>12</v>
      </c>
      <c r="F37" s="60">
        <f>E37*0.4</f>
        <v>4.8</v>
      </c>
      <c r="G37" s="60">
        <v>4</v>
      </c>
      <c r="H37" s="60">
        <f>G37*0.2</f>
        <v>0.8</v>
      </c>
      <c r="I37" s="60">
        <v>0</v>
      </c>
      <c r="J37" s="60">
        <f>I37*0.3</f>
        <v>0</v>
      </c>
      <c r="K37" s="60">
        <v>0</v>
      </c>
      <c r="L37" s="60">
        <f>K37*0.1</f>
        <v>0</v>
      </c>
      <c r="M37" s="60">
        <f t="shared" si="4"/>
        <v>5.6</v>
      </c>
      <c r="N37" s="72"/>
    </row>
    <row r="38" s="51" customFormat="1"/>
  </sheetData>
  <mergeCells count="12">
    <mergeCell ref="A3:N3"/>
    <mergeCell ref="E4:F4"/>
    <mergeCell ref="G4:H4"/>
    <mergeCell ref="I4:J4"/>
    <mergeCell ref="K4:L4"/>
    <mergeCell ref="A4:A5"/>
    <mergeCell ref="B4:B5"/>
    <mergeCell ref="C4:C5"/>
    <mergeCell ref="D4:D5"/>
    <mergeCell ref="M4:M5"/>
    <mergeCell ref="N4:N5"/>
    <mergeCell ref="A1:N2"/>
  </mergeCells>
  <printOptions horizontalCentered="1"/>
  <pageMargins left="0.236220472440945" right="0.236220472440945" top="0.551181102362205" bottom="0.354330708661417" header="0" footer="0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R38"/>
  <sheetViews>
    <sheetView topLeftCell="A13" workbookViewId="0">
      <selection activeCell="O8" sqref="O8"/>
    </sheetView>
  </sheetViews>
  <sheetFormatPr defaultColWidth="9" defaultRowHeight="13.5"/>
  <cols>
    <col min="1" max="1" width="4" customWidth="1"/>
    <col min="2" max="2" width="10.75" customWidth="1"/>
    <col min="3" max="3" width="8.125" customWidth="1"/>
    <col min="4" max="4" width="22.125" customWidth="1"/>
    <col min="5" max="5" width="6.5" customWidth="1"/>
    <col min="6" max="6" width="6.25" customWidth="1"/>
    <col min="7" max="7" width="6.125" customWidth="1"/>
    <col min="8" max="11" width="7.875" customWidth="1"/>
    <col min="12" max="12" width="5.75" style="18" customWidth="1"/>
    <col min="13" max="13" width="6.625" customWidth="1"/>
    <col min="14" max="14" width="20.25" customWidth="1"/>
    <col min="15" max="15" width="17.625" style="19" customWidth="1"/>
  </cols>
  <sheetData>
    <row r="1" customHeight="1" spans="1:252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16"/>
      <c r="AC1" s="20" t="s">
        <v>79</v>
      </c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16"/>
      <c r="AS1" s="20" t="s">
        <v>79</v>
      </c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16"/>
      <c r="BI1" s="20" t="s">
        <v>79</v>
      </c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16"/>
      <c r="BY1" s="20" t="s">
        <v>79</v>
      </c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16"/>
      <c r="CO1" s="20" t="s">
        <v>79</v>
      </c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16"/>
      <c r="DE1" s="20" t="s">
        <v>79</v>
      </c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0"/>
      <c r="DT1" s="16"/>
      <c r="DU1" s="20" t="s">
        <v>79</v>
      </c>
      <c r="DV1" s="20"/>
      <c r="DW1" s="20"/>
      <c r="DX1" s="20"/>
      <c r="DY1" s="20"/>
      <c r="DZ1" s="20"/>
      <c r="EA1" s="20"/>
      <c r="EB1" s="20"/>
      <c r="EC1" s="20"/>
      <c r="ED1" s="20"/>
      <c r="EE1" s="20"/>
      <c r="EF1" s="20"/>
      <c r="EG1" s="20"/>
      <c r="EH1" s="20"/>
      <c r="EI1" s="20"/>
      <c r="EJ1" s="16"/>
      <c r="EK1" s="20" t="s">
        <v>79</v>
      </c>
      <c r="EL1" s="20"/>
      <c r="EM1" s="20"/>
      <c r="EN1" s="20"/>
      <c r="EO1" s="20"/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16"/>
      <c r="FA1" s="20" t="s">
        <v>79</v>
      </c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16"/>
      <c r="FQ1" s="20" t="s">
        <v>79</v>
      </c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20"/>
      <c r="GC1" s="20"/>
      <c r="GD1" s="20"/>
      <c r="GE1" s="20"/>
      <c r="GF1" s="16"/>
      <c r="GG1" s="20" t="s">
        <v>79</v>
      </c>
      <c r="GH1" s="20"/>
      <c r="GI1" s="20"/>
      <c r="GJ1" s="20"/>
      <c r="GK1" s="20"/>
      <c r="GL1" s="20"/>
      <c r="GM1" s="20"/>
      <c r="GN1" s="20"/>
      <c r="GO1" s="20"/>
      <c r="GP1" s="20"/>
      <c r="GQ1" s="20"/>
      <c r="GR1" s="20"/>
      <c r="GS1" s="20"/>
      <c r="GT1" s="20"/>
      <c r="GU1" s="20"/>
      <c r="GV1" s="16"/>
      <c r="GW1" s="20" t="s">
        <v>79</v>
      </c>
      <c r="GX1" s="20"/>
      <c r="GY1" s="20"/>
      <c r="GZ1" s="20"/>
      <c r="HA1" s="20"/>
      <c r="HB1" s="20"/>
      <c r="HC1" s="20"/>
      <c r="HD1" s="20"/>
      <c r="HE1" s="20"/>
      <c r="HF1" s="20"/>
      <c r="HG1" s="20"/>
      <c r="HH1" s="20"/>
      <c r="HI1" s="20"/>
      <c r="HJ1" s="20"/>
      <c r="HK1" s="20"/>
      <c r="HL1" s="16"/>
      <c r="HM1" s="20" t="s">
        <v>79</v>
      </c>
      <c r="HN1" s="20"/>
      <c r="HO1" s="20"/>
      <c r="HP1" s="20"/>
      <c r="HQ1" s="20"/>
      <c r="HR1" s="20"/>
      <c r="HS1" s="20"/>
      <c r="HT1" s="20"/>
      <c r="HU1" s="20"/>
      <c r="HV1" s="20"/>
      <c r="HW1" s="20"/>
      <c r="HX1" s="20"/>
      <c r="HY1" s="20"/>
      <c r="HZ1" s="20"/>
      <c r="IA1" s="20"/>
      <c r="IB1" s="16"/>
      <c r="IC1" s="20" t="s">
        <v>79</v>
      </c>
      <c r="ID1" s="20"/>
      <c r="IE1" s="20"/>
      <c r="IF1" s="20"/>
      <c r="IG1" s="20"/>
      <c r="IH1" s="20"/>
      <c r="II1" s="20"/>
      <c r="IJ1" s="20"/>
      <c r="IK1" s="20"/>
      <c r="IL1" s="20"/>
      <c r="IM1" s="20"/>
      <c r="IN1" s="20"/>
      <c r="IO1" s="20"/>
      <c r="IP1" s="20"/>
      <c r="IQ1" s="20"/>
      <c r="IR1" s="16"/>
    </row>
    <row r="2" ht="14.25" customHeight="1" spans="1:25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16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16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16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16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16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16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16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16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16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16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16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16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16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16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  <c r="IQ2" s="20"/>
      <c r="IR2" s="16"/>
    </row>
    <row r="3" ht="25.5" customHeight="1" spans="1:252">
      <c r="A3" s="22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36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16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16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16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16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16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16"/>
      <c r="DE3" s="20"/>
      <c r="DF3" s="20"/>
      <c r="DG3" s="20"/>
      <c r="DH3" s="20"/>
      <c r="DI3" s="20"/>
      <c r="DJ3" s="20"/>
      <c r="DK3" s="20"/>
      <c r="DL3" s="20"/>
      <c r="DM3" s="20"/>
      <c r="DN3" s="20"/>
      <c r="DO3" s="20"/>
      <c r="DP3" s="20"/>
      <c r="DQ3" s="20"/>
      <c r="DR3" s="20"/>
      <c r="DS3" s="20"/>
      <c r="DT3" s="16"/>
      <c r="DU3" s="20"/>
      <c r="DV3" s="20"/>
      <c r="DW3" s="20"/>
      <c r="DX3" s="20"/>
      <c r="DY3" s="20"/>
      <c r="DZ3" s="20"/>
      <c r="EA3" s="20"/>
      <c r="EB3" s="20"/>
      <c r="EC3" s="20"/>
      <c r="ED3" s="20"/>
      <c r="EE3" s="20"/>
      <c r="EF3" s="20"/>
      <c r="EG3" s="20"/>
      <c r="EH3" s="20"/>
      <c r="EI3" s="20"/>
      <c r="EJ3" s="16"/>
      <c r="EK3" s="20"/>
      <c r="EL3" s="20"/>
      <c r="EM3" s="20"/>
      <c r="EN3" s="20"/>
      <c r="EO3" s="20"/>
      <c r="EP3" s="20"/>
      <c r="EQ3" s="20"/>
      <c r="ER3" s="20"/>
      <c r="ES3" s="20"/>
      <c r="ET3" s="20"/>
      <c r="EU3" s="20"/>
      <c r="EV3" s="20"/>
      <c r="EW3" s="20"/>
      <c r="EX3" s="20"/>
      <c r="EY3" s="20"/>
      <c r="EZ3" s="16"/>
      <c r="FA3" s="20"/>
      <c r="FB3" s="20"/>
      <c r="FC3" s="20"/>
      <c r="FD3" s="20"/>
      <c r="FE3" s="20"/>
      <c r="FF3" s="20"/>
      <c r="FG3" s="20"/>
      <c r="FH3" s="20"/>
      <c r="FI3" s="20"/>
      <c r="FJ3" s="20"/>
      <c r="FK3" s="20"/>
      <c r="FL3" s="20"/>
      <c r="FM3" s="20"/>
      <c r="FN3" s="20"/>
      <c r="FO3" s="20"/>
      <c r="FP3" s="16"/>
      <c r="FQ3" s="20"/>
      <c r="FR3" s="20"/>
      <c r="FS3" s="20"/>
      <c r="FT3" s="20"/>
      <c r="FU3" s="20"/>
      <c r="FV3" s="20"/>
      <c r="FW3" s="20"/>
      <c r="FX3" s="20"/>
      <c r="FY3" s="20"/>
      <c r="FZ3" s="20"/>
      <c r="GA3" s="20"/>
      <c r="GB3" s="20"/>
      <c r="GC3" s="20"/>
      <c r="GD3" s="20"/>
      <c r="GE3" s="20"/>
      <c r="GF3" s="16"/>
      <c r="GG3" s="20"/>
      <c r="GH3" s="20"/>
      <c r="GI3" s="20"/>
      <c r="GJ3" s="20"/>
      <c r="GK3" s="20"/>
      <c r="GL3" s="20"/>
      <c r="GM3" s="20"/>
      <c r="GN3" s="20"/>
      <c r="GO3" s="20"/>
      <c r="GP3" s="20"/>
      <c r="GQ3" s="20"/>
      <c r="GR3" s="20"/>
      <c r="GS3" s="20"/>
      <c r="GT3" s="20"/>
      <c r="GU3" s="20"/>
      <c r="GV3" s="16"/>
      <c r="GW3" s="20"/>
      <c r="GX3" s="20"/>
      <c r="GY3" s="20"/>
      <c r="GZ3" s="20"/>
      <c r="HA3" s="20"/>
      <c r="HB3" s="20"/>
      <c r="HC3" s="20"/>
      <c r="HD3" s="20"/>
      <c r="HE3" s="20"/>
      <c r="HF3" s="20"/>
      <c r="HG3" s="20"/>
      <c r="HH3" s="20"/>
      <c r="HI3" s="20"/>
      <c r="HJ3" s="20"/>
      <c r="HK3" s="20"/>
      <c r="HL3" s="16"/>
      <c r="HM3" s="20"/>
      <c r="HN3" s="20"/>
      <c r="HO3" s="20"/>
      <c r="HP3" s="20"/>
      <c r="HQ3" s="20"/>
      <c r="HR3" s="20"/>
      <c r="HS3" s="20"/>
      <c r="HT3" s="20"/>
      <c r="HU3" s="20"/>
      <c r="HV3" s="20"/>
      <c r="HW3" s="20"/>
      <c r="HX3" s="20"/>
      <c r="HY3" s="20"/>
      <c r="HZ3" s="20"/>
      <c r="IA3" s="20"/>
      <c r="IB3" s="16"/>
      <c r="IC3" s="20"/>
      <c r="ID3" s="20"/>
      <c r="IE3" s="20"/>
      <c r="IF3" s="20"/>
      <c r="IG3" s="20"/>
      <c r="IH3" s="20"/>
      <c r="II3" s="20"/>
      <c r="IJ3" s="20"/>
      <c r="IK3" s="20"/>
      <c r="IL3" s="20"/>
      <c r="IM3" s="20"/>
      <c r="IN3" s="20"/>
      <c r="IO3" s="20"/>
      <c r="IP3" s="20"/>
      <c r="IQ3" s="20"/>
      <c r="IR3" s="16"/>
    </row>
    <row r="4" s="16" customFormat="1" ht="18" customHeight="1" spans="1:15">
      <c r="A4" s="24" t="s">
        <v>2</v>
      </c>
      <c r="B4" s="25" t="s">
        <v>3</v>
      </c>
      <c r="C4" s="25" t="s">
        <v>4</v>
      </c>
      <c r="D4" s="25" t="s">
        <v>5</v>
      </c>
      <c r="E4" s="26" t="s">
        <v>6</v>
      </c>
      <c r="F4" s="26"/>
      <c r="G4" s="26" t="s">
        <v>7</v>
      </c>
      <c r="H4" s="26"/>
      <c r="I4" s="26" t="s">
        <v>8</v>
      </c>
      <c r="J4" s="26"/>
      <c r="K4" s="26" t="s">
        <v>9</v>
      </c>
      <c r="L4" s="26"/>
      <c r="M4" s="25" t="s">
        <v>10</v>
      </c>
      <c r="N4" s="37" t="s">
        <v>11</v>
      </c>
      <c r="O4" s="38"/>
    </row>
    <row r="5" s="16" customFormat="1" spans="1:17">
      <c r="A5" s="27"/>
      <c r="B5" s="26"/>
      <c r="C5" s="26"/>
      <c r="D5" s="26"/>
      <c r="E5" s="28" t="s">
        <v>12</v>
      </c>
      <c r="F5" s="28" t="s">
        <v>13</v>
      </c>
      <c r="G5" s="28" t="s">
        <v>12</v>
      </c>
      <c r="H5" s="28" t="s">
        <v>13</v>
      </c>
      <c r="I5" s="28" t="s">
        <v>12</v>
      </c>
      <c r="J5" s="28" t="s">
        <v>13</v>
      </c>
      <c r="K5" s="28" t="s">
        <v>12</v>
      </c>
      <c r="L5" s="28" t="s">
        <v>13</v>
      </c>
      <c r="M5" s="26"/>
      <c r="N5" s="39"/>
      <c r="O5" s="40"/>
      <c r="P5" s="41"/>
      <c r="Q5" s="41"/>
    </row>
    <row r="6" ht="16.5" customHeight="1" spans="1:17">
      <c r="A6" s="29">
        <v>1</v>
      </c>
      <c r="B6" s="7" t="s">
        <v>21</v>
      </c>
      <c r="C6" s="7" t="s">
        <v>22</v>
      </c>
      <c r="D6" s="7" t="s">
        <v>16</v>
      </c>
      <c r="E6" s="7">
        <v>16</v>
      </c>
      <c r="F6" s="7">
        <f>E6*0.4</f>
        <v>6.4</v>
      </c>
      <c r="G6" s="7">
        <v>5</v>
      </c>
      <c r="H6" s="7">
        <f>G6*0.2</f>
        <v>1</v>
      </c>
      <c r="I6" s="7">
        <v>0</v>
      </c>
      <c r="J6" s="7">
        <f>I6*0.3</f>
        <v>0</v>
      </c>
      <c r="K6" s="7">
        <v>4</v>
      </c>
      <c r="L6" s="7">
        <f>K6*0.1</f>
        <v>0.4</v>
      </c>
      <c r="M6" s="7">
        <f>F6+H6+J6+L6</f>
        <v>7.8</v>
      </c>
      <c r="N6" s="42"/>
      <c r="O6" s="43"/>
      <c r="P6" s="19"/>
      <c r="Q6" s="19"/>
    </row>
    <row r="7" spans="1:17">
      <c r="A7" s="29">
        <v>2</v>
      </c>
      <c r="B7" s="7" t="s">
        <v>27</v>
      </c>
      <c r="C7" s="7" t="s">
        <v>28</v>
      </c>
      <c r="D7" s="7" t="s">
        <v>16</v>
      </c>
      <c r="E7" s="7">
        <v>16</v>
      </c>
      <c r="F7" s="7">
        <f t="shared" ref="F7:F37" si="0">E7*0.4</f>
        <v>6.4</v>
      </c>
      <c r="G7" s="7">
        <v>5</v>
      </c>
      <c r="H7" s="7">
        <f t="shared" ref="H7:H37" si="1">G7*0.2</f>
        <v>1</v>
      </c>
      <c r="I7" s="7">
        <v>0</v>
      </c>
      <c r="J7" s="7">
        <f t="shared" ref="J7:J37" si="2">I7*0.3</f>
        <v>0</v>
      </c>
      <c r="K7" s="7">
        <v>0</v>
      </c>
      <c r="L7" s="7">
        <f t="shared" ref="L7:L37" si="3">K7*0.1</f>
        <v>0</v>
      </c>
      <c r="M7" s="7">
        <f t="shared" ref="M7:M37" si="4">F7+H7+J7+L7</f>
        <v>7.4</v>
      </c>
      <c r="N7" s="42"/>
      <c r="P7" s="19"/>
      <c r="Q7" s="19"/>
    </row>
    <row r="8" spans="1:17">
      <c r="A8" s="29">
        <v>3</v>
      </c>
      <c r="B8" s="7" t="s">
        <v>23</v>
      </c>
      <c r="C8" s="7" t="s">
        <v>24</v>
      </c>
      <c r="D8" s="7" t="s">
        <v>16</v>
      </c>
      <c r="E8" s="7">
        <v>16</v>
      </c>
      <c r="F8" s="7">
        <f t="shared" si="0"/>
        <v>6.4</v>
      </c>
      <c r="G8" s="7">
        <v>5</v>
      </c>
      <c r="H8" s="7">
        <f t="shared" si="1"/>
        <v>1</v>
      </c>
      <c r="I8" s="7">
        <v>0</v>
      </c>
      <c r="J8" s="7">
        <f t="shared" si="2"/>
        <v>0</v>
      </c>
      <c r="K8" s="7">
        <v>4</v>
      </c>
      <c r="L8" s="7">
        <f t="shared" si="3"/>
        <v>0.4</v>
      </c>
      <c r="M8" s="7">
        <f t="shared" si="4"/>
        <v>7.8</v>
      </c>
      <c r="N8" s="42"/>
      <c r="P8" s="19"/>
      <c r="Q8" s="19"/>
    </row>
    <row r="9" spans="1:17">
      <c r="A9" s="29">
        <v>4</v>
      </c>
      <c r="B9" s="7" t="s">
        <v>65</v>
      </c>
      <c r="C9" s="7" t="s">
        <v>66</v>
      </c>
      <c r="D9" s="7" t="s">
        <v>16</v>
      </c>
      <c r="E9" s="7">
        <v>14</v>
      </c>
      <c r="F9" s="7">
        <f t="shared" si="0"/>
        <v>5.6</v>
      </c>
      <c r="G9" s="7">
        <v>4</v>
      </c>
      <c r="H9" s="7">
        <f t="shared" si="1"/>
        <v>0.8</v>
      </c>
      <c r="I9" s="7">
        <v>0</v>
      </c>
      <c r="J9" s="7">
        <f t="shared" si="2"/>
        <v>0</v>
      </c>
      <c r="K9" s="7">
        <v>0</v>
      </c>
      <c r="L9" s="7">
        <f t="shared" si="3"/>
        <v>0</v>
      </c>
      <c r="M9" s="7">
        <f t="shared" si="4"/>
        <v>6.4</v>
      </c>
      <c r="N9" s="42"/>
      <c r="P9" s="19"/>
      <c r="Q9" s="19"/>
    </row>
    <row r="10" spans="1:17">
      <c r="A10" s="29">
        <v>5</v>
      </c>
      <c r="B10" s="7" t="s">
        <v>49</v>
      </c>
      <c r="C10" s="7" t="s">
        <v>50</v>
      </c>
      <c r="D10" s="7" t="s">
        <v>16</v>
      </c>
      <c r="E10" s="7">
        <v>14</v>
      </c>
      <c r="F10" s="7">
        <f t="shared" si="0"/>
        <v>5.6</v>
      </c>
      <c r="G10" s="7">
        <v>5</v>
      </c>
      <c r="H10" s="7">
        <f t="shared" si="1"/>
        <v>1</v>
      </c>
      <c r="I10" s="7">
        <v>0</v>
      </c>
      <c r="J10" s="7">
        <f t="shared" si="2"/>
        <v>0</v>
      </c>
      <c r="K10" s="7">
        <v>0</v>
      </c>
      <c r="L10" s="7">
        <f t="shared" si="3"/>
        <v>0</v>
      </c>
      <c r="M10" s="7">
        <f t="shared" si="4"/>
        <v>6.6</v>
      </c>
      <c r="N10" s="42"/>
      <c r="P10" s="19"/>
      <c r="Q10" s="19"/>
    </row>
    <row r="11" spans="1:17">
      <c r="A11" s="29">
        <v>6</v>
      </c>
      <c r="B11" s="7" t="s">
        <v>19</v>
      </c>
      <c r="C11" s="7" t="s">
        <v>20</v>
      </c>
      <c r="D11" s="7" t="s">
        <v>16</v>
      </c>
      <c r="E11" s="7">
        <v>16</v>
      </c>
      <c r="F11" s="7">
        <f t="shared" si="0"/>
        <v>6.4</v>
      </c>
      <c r="G11" s="7">
        <v>5</v>
      </c>
      <c r="H11" s="7">
        <f t="shared" si="1"/>
        <v>1</v>
      </c>
      <c r="I11" s="7">
        <v>0</v>
      </c>
      <c r="J11" s="7">
        <f t="shared" si="2"/>
        <v>0</v>
      </c>
      <c r="K11" s="7">
        <v>4</v>
      </c>
      <c r="L11" s="7">
        <f t="shared" si="3"/>
        <v>0.4</v>
      </c>
      <c r="M11" s="7">
        <f t="shared" si="4"/>
        <v>7.8</v>
      </c>
      <c r="N11" s="42"/>
      <c r="P11" s="19"/>
      <c r="Q11" s="19"/>
    </row>
    <row r="12" spans="1:17">
      <c r="A12" s="29">
        <v>7</v>
      </c>
      <c r="B12" s="7" t="s">
        <v>29</v>
      </c>
      <c r="C12" s="7" t="s">
        <v>30</v>
      </c>
      <c r="D12" s="7" t="s">
        <v>16</v>
      </c>
      <c r="E12" s="7">
        <v>16</v>
      </c>
      <c r="F12" s="7">
        <f t="shared" si="0"/>
        <v>6.4</v>
      </c>
      <c r="G12" s="7">
        <v>4</v>
      </c>
      <c r="H12" s="7">
        <f t="shared" si="1"/>
        <v>0.8</v>
      </c>
      <c r="I12" s="7">
        <v>0</v>
      </c>
      <c r="J12" s="7">
        <f t="shared" si="2"/>
        <v>0</v>
      </c>
      <c r="K12" s="7">
        <v>0</v>
      </c>
      <c r="L12" s="7">
        <f t="shared" si="3"/>
        <v>0</v>
      </c>
      <c r="M12" s="7">
        <f t="shared" si="4"/>
        <v>7.2</v>
      </c>
      <c r="N12" s="42"/>
      <c r="P12" s="19"/>
      <c r="Q12" s="19"/>
    </row>
    <row r="13" spans="1:17">
      <c r="A13" s="29">
        <v>8</v>
      </c>
      <c r="B13" s="7" t="s">
        <v>25</v>
      </c>
      <c r="C13" s="7" t="s">
        <v>26</v>
      </c>
      <c r="D13" s="7" t="s">
        <v>16</v>
      </c>
      <c r="E13" s="7">
        <v>14</v>
      </c>
      <c r="F13" s="7">
        <f t="shared" si="0"/>
        <v>5.6</v>
      </c>
      <c r="G13" s="7">
        <v>5</v>
      </c>
      <c r="H13" s="7">
        <f t="shared" si="1"/>
        <v>1</v>
      </c>
      <c r="I13" s="7">
        <v>0</v>
      </c>
      <c r="J13" s="7">
        <f t="shared" si="2"/>
        <v>0</v>
      </c>
      <c r="K13" s="7">
        <v>9</v>
      </c>
      <c r="L13" s="7">
        <f t="shared" si="3"/>
        <v>0.9</v>
      </c>
      <c r="M13" s="7">
        <f t="shared" si="4"/>
        <v>7.5</v>
      </c>
      <c r="N13" s="42"/>
      <c r="O13" s="43"/>
      <c r="P13" s="19"/>
      <c r="Q13" s="19"/>
    </row>
    <row r="14" spans="1:17">
      <c r="A14" s="29">
        <v>9</v>
      </c>
      <c r="B14" s="7" t="s">
        <v>37</v>
      </c>
      <c r="C14" s="7" t="s">
        <v>38</v>
      </c>
      <c r="D14" s="7" t="s">
        <v>16</v>
      </c>
      <c r="E14" s="7">
        <v>14</v>
      </c>
      <c r="F14" s="7">
        <f t="shared" si="0"/>
        <v>5.6</v>
      </c>
      <c r="G14" s="7">
        <v>7</v>
      </c>
      <c r="H14" s="7">
        <f t="shared" si="1"/>
        <v>1.4</v>
      </c>
      <c r="I14" s="7">
        <v>0</v>
      </c>
      <c r="J14" s="7">
        <f t="shared" si="2"/>
        <v>0</v>
      </c>
      <c r="K14" s="7">
        <v>4</v>
      </c>
      <c r="L14" s="7">
        <f t="shared" si="3"/>
        <v>0.4</v>
      </c>
      <c r="M14" s="7">
        <f t="shared" si="4"/>
        <v>7.4</v>
      </c>
      <c r="N14" s="44"/>
      <c r="O14" s="43"/>
      <c r="P14" s="19"/>
      <c r="Q14" s="19"/>
    </row>
    <row r="15" spans="1:17">
      <c r="A15" s="29">
        <v>10</v>
      </c>
      <c r="B15" s="7" t="s">
        <v>59</v>
      </c>
      <c r="C15" s="7" t="s">
        <v>60</v>
      </c>
      <c r="D15" s="7" t="s">
        <v>16</v>
      </c>
      <c r="E15" s="7">
        <v>14</v>
      </c>
      <c r="F15" s="7">
        <f t="shared" si="0"/>
        <v>5.6</v>
      </c>
      <c r="G15" s="7">
        <v>4</v>
      </c>
      <c r="H15" s="7">
        <f t="shared" si="1"/>
        <v>0.8</v>
      </c>
      <c r="I15" s="7">
        <v>0</v>
      </c>
      <c r="J15" s="7">
        <f t="shared" si="2"/>
        <v>0</v>
      </c>
      <c r="K15" s="7">
        <v>0</v>
      </c>
      <c r="L15" s="7">
        <f t="shared" si="3"/>
        <v>0</v>
      </c>
      <c r="M15" s="7">
        <f t="shared" si="4"/>
        <v>6.4</v>
      </c>
      <c r="N15" s="42"/>
      <c r="P15" s="19"/>
      <c r="Q15" s="19"/>
    </row>
    <row r="16" spans="1:17">
      <c r="A16" s="29">
        <v>11</v>
      </c>
      <c r="B16" s="7" t="s">
        <v>39</v>
      </c>
      <c r="C16" s="7" t="s">
        <v>40</v>
      </c>
      <c r="D16" s="7" t="s">
        <v>16</v>
      </c>
      <c r="E16" s="7">
        <v>14</v>
      </c>
      <c r="F16" s="7">
        <f t="shared" si="0"/>
        <v>5.6</v>
      </c>
      <c r="G16" s="7">
        <v>5</v>
      </c>
      <c r="H16" s="7">
        <f t="shared" si="1"/>
        <v>1</v>
      </c>
      <c r="I16" s="7">
        <v>0</v>
      </c>
      <c r="J16" s="7">
        <f t="shared" si="2"/>
        <v>0</v>
      </c>
      <c r="K16" s="7">
        <v>4</v>
      </c>
      <c r="L16" s="7">
        <f t="shared" si="3"/>
        <v>0.4</v>
      </c>
      <c r="M16" s="7">
        <f t="shared" si="4"/>
        <v>7</v>
      </c>
      <c r="N16" s="42"/>
      <c r="P16" s="19"/>
      <c r="Q16" s="19"/>
    </row>
    <row r="17" spans="1:17">
      <c r="A17" s="29">
        <v>12</v>
      </c>
      <c r="B17" s="7" t="s">
        <v>41</v>
      </c>
      <c r="C17" s="7" t="s">
        <v>42</v>
      </c>
      <c r="D17" s="7" t="s">
        <v>16</v>
      </c>
      <c r="E17" s="7">
        <v>14</v>
      </c>
      <c r="F17" s="7">
        <f t="shared" si="0"/>
        <v>5.6</v>
      </c>
      <c r="G17" s="7">
        <v>5</v>
      </c>
      <c r="H17" s="7">
        <f t="shared" si="1"/>
        <v>1</v>
      </c>
      <c r="I17" s="7">
        <v>0</v>
      </c>
      <c r="J17" s="7">
        <f t="shared" si="2"/>
        <v>0</v>
      </c>
      <c r="K17" s="7">
        <v>4</v>
      </c>
      <c r="L17" s="7">
        <f t="shared" si="3"/>
        <v>0.4</v>
      </c>
      <c r="M17" s="7">
        <f t="shared" si="4"/>
        <v>7</v>
      </c>
      <c r="N17" s="42"/>
      <c r="P17" s="19"/>
      <c r="Q17" s="19"/>
    </row>
    <row r="18" spans="1:17">
      <c r="A18" s="29">
        <v>13</v>
      </c>
      <c r="B18" s="7" t="s">
        <v>57</v>
      </c>
      <c r="C18" s="7" t="s">
        <v>58</v>
      </c>
      <c r="D18" s="7" t="s">
        <v>16</v>
      </c>
      <c r="E18" s="7">
        <v>14</v>
      </c>
      <c r="F18" s="7">
        <f t="shared" si="0"/>
        <v>5.6</v>
      </c>
      <c r="G18" s="7">
        <v>4</v>
      </c>
      <c r="H18" s="7">
        <f t="shared" si="1"/>
        <v>0.8</v>
      </c>
      <c r="I18" s="7">
        <v>0</v>
      </c>
      <c r="J18" s="7">
        <f t="shared" si="2"/>
        <v>0</v>
      </c>
      <c r="K18" s="7">
        <v>0</v>
      </c>
      <c r="L18" s="7">
        <f t="shared" si="3"/>
        <v>0</v>
      </c>
      <c r="M18" s="7">
        <f t="shared" si="4"/>
        <v>6.4</v>
      </c>
      <c r="N18" s="42"/>
      <c r="P18" s="19"/>
      <c r="Q18" s="19"/>
    </row>
    <row r="19" spans="1:14">
      <c r="A19" s="29">
        <v>14</v>
      </c>
      <c r="B19" s="7" t="s">
        <v>75</v>
      </c>
      <c r="C19" s="7" t="s">
        <v>76</v>
      </c>
      <c r="D19" s="7" t="s">
        <v>16</v>
      </c>
      <c r="E19" s="7">
        <v>12</v>
      </c>
      <c r="F19" s="7">
        <f t="shared" si="0"/>
        <v>4.8</v>
      </c>
      <c r="G19" s="7">
        <v>4</v>
      </c>
      <c r="H19" s="7">
        <f t="shared" si="1"/>
        <v>0.8</v>
      </c>
      <c r="I19" s="7">
        <v>0</v>
      </c>
      <c r="J19" s="7">
        <f t="shared" si="2"/>
        <v>0</v>
      </c>
      <c r="K19" s="7">
        <v>0</v>
      </c>
      <c r="L19" s="7">
        <f t="shared" si="3"/>
        <v>0</v>
      </c>
      <c r="M19" s="7">
        <f t="shared" si="4"/>
        <v>5.6</v>
      </c>
      <c r="N19" s="42"/>
    </row>
    <row r="20" spans="1:14">
      <c r="A20" s="29">
        <v>15</v>
      </c>
      <c r="B20" s="7" t="s">
        <v>71</v>
      </c>
      <c r="C20" s="7" t="s">
        <v>72</v>
      </c>
      <c r="D20" s="7" t="s">
        <v>16</v>
      </c>
      <c r="E20" s="7">
        <v>12</v>
      </c>
      <c r="F20" s="7">
        <f t="shared" si="0"/>
        <v>4.8</v>
      </c>
      <c r="G20" s="7">
        <v>8</v>
      </c>
      <c r="H20" s="7">
        <f t="shared" si="1"/>
        <v>1.6</v>
      </c>
      <c r="I20" s="7">
        <v>0</v>
      </c>
      <c r="J20" s="7">
        <f t="shared" si="2"/>
        <v>0</v>
      </c>
      <c r="K20" s="7">
        <v>4.5</v>
      </c>
      <c r="L20" s="7">
        <f t="shared" si="3"/>
        <v>0.45</v>
      </c>
      <c r="M20" s="7">
        <f t="shared" si="4"/>
        <v>6.85</v>
      </c>
      <c r="N20" s="42"/>
    </row>
    <row r="21" spans="1:14">
      <c r="A21" s="29">
        <v>16</v>
      </c>
      <c r="B21" s="7" t="s">
        <v>45</v>
      </c>
      <c r="C21" s="7" t="s">
        <v>46</v>
      </c>
      <c r="D21" s="7" t="s">
        <v>16</v>
      </c>
      <c r="E21" s="7">
        <v>12</v>
      </c>
      <c r="F21" s="7">
        <f t="shared" si="0"/>
        <v>4.8</v>
      </c>
      <c r="G21" s="7">
        <v>13</v>
      </c>
      <c r="H21" s="7">
        <f t="shared" si="1"/>
        <v>2.6</v>
      </c>
      <c r="I21" s="7">
        <v>0</v>
      </c>
      <c r="J21" s="7">
        <f t="shared" si="2"/>
        <v>0</v>
      </c>
      <c r="K21" s="7">
        <v>0.5</v>
      </c>
      <c r="L21" s="7">
        <f t="shared" si="3"/>
        <v>0.05</v>
      </c>
      <c r="M21" s="7">
        <f t="shared" si="4"/>
        <v>7.45</v>
      </c>
      <c r="N21" s="42"/>
    </row>
    <row r="22" spans="1:14">
      <c r="A22" s="29">
        <v>17</v>
      </c>
      <c r="B22" s="7" t="s">
        <v>43</v>
      </c>
      <c r="C22" s="7" t="s">
        <v>44</v>
      </c>
      <c r="D22" s="7" t="s">
        <v>16</v>
      </c>
      <c r="E22" s="7">
        <v>14</v>
      </c>
      <c r="F22" s="7">
        <f t="shared" si="0"/>
        <v>5.6</v>
      </c>
      <c r="G22" s="7">
        <v>4</v>
      </c>
      <c r="H22" s="7">
        <f t="shared" si="1"/>
        <v>0.8</v>
      </c>
      <c r="I22" s="7">
        <v>0</v>
      </c>
      <c r="J22" s="7">
        <f t="shared" si="2"/>
        <v>0</v>
      </c>
      <c r="K22" s="7">
        <v>4</v>
      </c>
      <c r="L22" s="7">
        <f t="shared" si="3"/>
        <v>0.4</v>
      </c>
      <c r="M22" s="7">
        <f t="shared" si="4"/>
        <v>6.8</v>
      </c>
      <c r="N22" s="42"/>
    </row>
    <row r="23" spans="1:14">
      <c r="A23" s="29">
        <v>18</v>
      </c>
      <c r="B23" s="7" t="s">
        <v>53</v>
      </c>
      <c r="C23" s="7" t="s">
        <v>54</v>
      </c>
      <c r="D23" s="7" t="s">
        <v>16</v>
      </c>
      <c r="E23" s="7">
        <v>14</v>
      </c>
      <c r="F23" s="7">
        <f t="shared" si="0"/>
        <v>5.6</v>
      </c>
      <c r="G23" s="7">
        <v>5</v>
      </c>
      <c r="H23" s="7">
        <f t="shared" si="1"/>
        <v>1</v>
      </c>
      <c r="I23" s="7">
        <v>0</v>
      </c>
      <c r="J23" s="7">
        <f t="shared" si="2"/>
        <v>0</v>
      </c>
      <c r="K23" s="7">
        <v>0</v>
      </c>
      <c r="L23" s="7">
        <f t="shared" si="3"/>
        <v>0</v>
      </c>
      <c r="M23" s="7">
        <f t="shared" si="4"/>
        <v>6.6</v>
      </c>
      <c r="N23" s="42"/>
    </row>
    <row r="24" spans="1:14">
      <c r="A24" s="29">
        <v>19</v>
      </c>
      <c r="B24" s="7" t="s">
        <v>47</v>
      </c>
      <c r="C24" s="7" t="s">
        <v>48</v>
      </c>
      <c r="D24" s="7" t="s">
        <v>16</v>
      </c>
      <c r="E24" s="7">
        <v>14</v>
      </c>
      <c r="F24" s="7">
        <f t="shared" si="0"/>
        <v>5.6</v>
      </c>
      <c r="G24" s="7">
        <v>5</v>
      </c>
      <c r="H24" s="7">
        <f t="shared" si="1"/>
        <v>1</v>
      </c>
      <c r="I24" s="7">
        <v>0</v>
      </c>
      <c r="J24" s="7">
        <f t="shared" si="2"/>
        <v>0</v>
      </c>
      <c r="K24" s="7">
        <v>0</v>
      </c>
      <c r="L24" s="7">
        <f t="shared" si="3"/>
        <v>0</v>
      </c>
      <c r="M24" s="7">
        <f t="shared" si="4"/>
        <v>6.6</v>
      </c>
      <c r="N24" s="42"/>
    </row>
    <row r="25" spans="1:14">
      <c r="A25" s="29">
        <v>20</v>
      </c>
      <c r="B25" s="7" t="s">
        <v>17</v>
      </c>
      <c r="C25" s="7" t="s">
        <v>18</v>
      </c>
      <c r="D25" s="7" t="s">
        <v>16</v>
      </c>
      <c r="E25" s="7">
        <v>14</v>
      </c>
      <c r="F25" s="7">
        <f t="shared" si="0"/>
        <v>5.6</v>
      </c>
      <c r="G25" s="7">
        <v>5</v>
      </c>
      <c r="H25" s="7">
        <f t="shared" si="1"/>
        <v>1</v>
      </c>
      <c r="I25" s="7">
        <v>3</v>
      </c>
      <c r="J25" s="7">
        <f t="shared" si="2"/>
        <v>0.9</v>
      </c>
      <c r="K25" s="7">
        <v>7.8</v>
      </c>
      <c r="L25" s="7">
        <f t="shared" si="3"/>
        <v>0.78</v>
      </c>
      <c r="M25" s="7">
        <f t="shared" si="4"/>
        <v>8.28</v>
      </c>
      <c r="N25" s="42"/>
    </row>
    <row r="26" spans="1:14">
      <c r="A26" s="29">
        <v>21</v>
      </c>
      <c r="B26" s="7" t="s">
        <v>77</v>
      </c>
      <c r="C26" s="7" t="s">
        <v>78</v>
      </c>
      <c r="D26" s="7" t="s">
        <v>16</v>
      </c>
      <c r="E26" s="7">
        <v>12</v>
      </c>
      <c r="F26" s="7">
        <f t="shared" si="0"/>
        <v>4.8</v>
      </c>
      <c r="G26" s="7">
        <v>4</v>
      </c>
      <c r="H26" s="7">
        <f t="shared" si="1"/>
        <v>0.8</v>
      </c>
      <c r="I26" s="7">
        <v>0</v>
      </c>
      <c r="J26" s="7">
        <f t="shared" si="2"/>
        <v>0</v>
      </c>
      <c r="K26" s="7">
        <v>0</v>
      </c>
      <c r="L26" s="7">
        <f t="shared" si="3"/>
        <v>0</v>
      </c>
      <c r="M26" s="7">
        <f t="shared" si="4"/>
        <v>5.6</v>
      </c>
      <c r="N26" s="42"/>
    </row>
    <row r="27" s="17" customFormat="1" spans="1:15">
      <c r="A27" s="29">
        <v>22</v>
      </c>
      <c r="B27" s="7" t="s">
        <v>63</v>
      </c>
      <c r="C27" s="7" t="s">
        <v>64</v>
      </c>
      <c r="D27" s="7" t="s">
        <v>16</v>
      </c>
      <c r="E27" s="7">
        <v>14</v>
      </c>
      <c r="F27" s="7">
        <f t="shared" si="0"/>
        <v>5.6</v>
      </c>
      <c r="G27" s="7">
        <v>5</v>
      </c>
      <c r="H27" s="7">
        <f t="shared" si="1"/>
        <v>1</v>
      </c>
      <c r="I27" s="7">
        <v>0</v>
      </c>
      <c r="J27" s="7">
        <f t="shared" si="2"/>
        <v>0</v>
      </c>
      <c r="K27" s="7">
        <v>5.2</v>
      </c>
      <c r="L27" s="7">
        <f t="shared" si="3"/>
        <v>0.52</v>
      </c>
      <c r="M27" s="7">
        <f t="shared" si="4"/>
        <v>7.12</v>
      </c>
      <c r="N27" s="42"/>
      <c r="O27" s="45"/>
    </row>
    <row r="28" spans="1:14">
      <c r="A28" s="29">
        <v>23</v>
      </c>
      <c r="B28" s="7" t="s">
        <v>33</v>
      </c>
      <c r="C28" s="7" t="s">
        <v>34</v>
      </c>
      <c r="D28" s="7" t="s">
        <v>16</v>
      </c>
      <c r="E28" s="7">
        <v>14</v>
      </c>
      <c r="F28" s="7">
        <f t="shared" si="0"/>
        <v>5.6</v>
      </c>
      <c r="G28" s="7">
        <v>5</v>
      </c>
      <c r="H28" s="7">
        <f t="shared" si="1"/>
        <v>1</v>
      </c>
      <c r="I28" s="7">
        <v>0</v>
      </c>
      <c r="J28" s="7">
        <f t="shared" si="2"/>
        <v>0</v>
      </c>
      <c r="K28" s="7">
        <v>10.5</v>
      </c>
      <c r="L28" s="7">
        <f t="shared" si="3"/>
        <v>1.05</v>
      </c>
      <c r="M28" s="7">
        <f t="shared" si="4"/>
        <v>7.65</v>
      </c>
      <c r="N28" s="42"/>
    </row>
    <row r="29" spans="1:14">
      <c r="A29" s="29">
        <v>24</v>
      </c>
      <c r="B29" s="7" t="s">
        <v>73</v>
      </c>
      <c r="C29" s="7" t="s">
        <v>74</v>
      </c>
      <c r="D29" s="7" t="s">
        <v>16</v>
      </c>
      <c r="E29" s="7">
        <v>14</v>
      </c>
      <c r="F29" s="7">
        <f t="shared" si="0"/>
        <v>5.6</v>
      </c>
      <c r="G29" s="7">
        <v>4</v>
      </c>
      <c r="H29" s="7">
        <f t="shared" si="1"/>
        <v>0.8</v>
      </c>
      <c r="I29" s="7">
        <v>0</v>
      </c>
      <c r="J29" s="7">
        <f t="shared" si="2"/>
        <v>0</v>
      </c>
      <c r="K29" s="7">
        <v>1.2</v>
      </c>
      <c r="L29" s="7">
        <f t="shared" si="3"/>
        <v>0.12</v>
      </c>
      <c r="M29" s="7">
        <f t="shared" si="4"/>
        <v>6.52</v>
      </c>
      <c r="N29" s="42"/>
    </row>
    <row r="30" spans="1:14">
      <c r="A30" s="29">
        <v>25</v>
      </c>
      <c r="B30" s="7" t="s">
        <v>14</v>
      </c>
      <c r="C30" s="7" t="s">
        <v>15</v>
      </c>
      <c r="D30" s="7" t="s">
        <v>16</v>
      </c>
      <c r="E30" s="7">
        <v>16</v>
      </c>
      <c r="F30" s="7">
        <f t="shared" si="0"/>
        <v>6.4</v>
      </c>
      <c r="G30" s="7">
        <v>4</v>
      </c>
      <c r="H30" s="7">
        <f t="shared" si="1"/>
        <v>0.8</v>
      </c>
      <c r="I30" s="7">
        <v>0</v>
      </c>
      <c r="J30" s="7">
        <f t="shared" si="2"/>
        <v>0</v>
      </c>
      <c r="K30" s="7">
        <v>11</v>
      </c>
      <c r="L30" s="7">
        <f t="shared" si="3"/>
        <v>1.1</v>
      </c>
      <c r="M30" s="7">
        <f t="shared" si="4"/>
        <v>8.3</v>
      </c>
      <c r="N30" s="42"/>
    </row>
    <row r="31" spans="1:14">
      <c r="A31" s="30">
        <v>26</v>
      </c>
      <c r="B31" s="12" t="s">
        <v>55</v>
      </c>
      <c r="C31" s="12" t="s">
        <v>56</v>
      </c>
      <c r="D31" s="12" t="s">
        <v>16</v>
      </c>
      <c r="E31" s="12">
        <v>14</v>
      </c>
      <c r="F31" s="7">
        <f t="shared" si="0"/>
        <v>5.6</v>
      </c>
      <c r="G31" s="12">
        <v>5</v>
      </c>
      <c r="H31" s="7">
        <f t="shared" si="1"/>
        <v>1</v>
      </c>
      <c r="I31" s="7">
        <v>0</v>
      </c>
      <c r="J31" s="7">
        <f t="shared" si="2"/>
        <v>0</v>
      </c>
      <c r="K31" s="12">
        <v>0</v>
      </c>
      <c r="L31" s="7">
        <f t="shared" si="3"/>
        <v>0</v>
      </c>
      <c r="M31" s="7">
        <f t="shared" si="4"/>
        <v>6.6</v>
      </c>
      <c r="N31" s="42"/>
    </row>
    <row r="32" spans="1:14">
      <c r="A32" s="13">
        <v>27</v>
      </c>
      <c r="B32" s="13" t="s">
        <v>51</v>
      </c>
      <c r="C32" s="13" t="s">
        <v>52</v>
      </c>
      <c r="D32" s="13" t="s">
        <v>16</v>
      </c>
      <c r="E32" s="13">
        <v>14</v>
      </c>
      <c r="F32" s="7">
        <f t="shared" si="0"/>
        <v>5.6</v>
      </c>
      <c r="G32" s="13">
        <v>5</v>
      </c>
      <c r="H32" s="7">
        <f t="shared" si="1"/>
        <v>1</v>
      </c>
      <c r="I32" s="7">
        <v>0</v>
      </c>
      <c r="J32" s="7">
        <f t="shared" si="2"/>
        <v>0</v>
      </c>
      <c r="K32" s="13">
        <v>0</v>
      </c>
      <c r="L32" s="7">
        <f t="shared" si="3"/>
        <v>0</v>
      </c>
      <c r="M32" s="7">
        <f t="shared" si="4"/>
        <v>6.6</v>
      </c>
      <c r="N32" s="46"/>
    </row>
    <row r="33" spans="1:14">
      <c r="A33" s="13">
        <v>28</v>
      </c>
      <c r="B33" s="13" t="s">
        <v>35</v>
      </c>
      <c r="C33" s="13" t="s">
        <v>36</v>
      </c>
      <c r="D33" s="13" t="s">
        <v>16</v>
      </c>
      <c r="E33" s="13">
        <v>14</v>
      </c>
      <c r="F33" s="7">
        <f t="shared" si="0"/>
        <v>5.6</v>
      </c>
      <c r="G33" s="13">
        <v>5</v>
      </c>
      <c r="H33" s="7">
        <f t="shared" si="1"/>
        <v>1</v>
      </c>
      <c r="I33" s="7">
        <v>0</v>
      </c>
      <c r="J33" s="7">
        <f t="shared" si="2"/>
        <v>0</v>
      </c>
      <c r="K33" s="13">
        <v>8.5</v>
      </c>
      <c r="L33" s="7">
        <f t="shared" si="3"/>
        <v>0.85</v>
      </c>
      <c r="M33" s="7">
        <f t="shared" si="4"/>
        <v>7.45</v>
      </c>
      <c r="N33" s="47"/>
    </row>
    <row r="34" spans="1:14">
      <c r="A34" s="31">
        <v>29</v>
      </c>
      <c r="B34" s="7" t="s">
        <v>69</v>
      </c>
      <c r="C34" s="7" t="s">
        <v>70</v>
      </c>
      <c r="D34" s="7" t="s">
        <v>16</v>
      </c>
      <c r="E34" s="7">
        <v>12</v>
      </c>
      <c r="F34" s="7">
        <f t="shared" si="0"/>
        <v>4.8</v>
      </c>
      <c r="G34" s="7">
        <v>4</v>
      </c>
      <c r="H34" s="7">
        <f t="shared" si="1"/>
        <v>0.8</v>
      </c>
      <c r="I34" s="7">
        <v>0</v>
      </c>
      <c r="J34" s="7">
        <f t="shared" si="2"/>
        <v>0</v>
      </c>
      <c r="K34" s="7">
        <v>3</v>
      </c>
      <c r="L34" s="7">
        <f t="shared" si="3"/>
        <v>0.3</v>
      </c>
      <c r="M34" s="7">
        <f t="shared" si="4"/>
        <v>5.9</v>
      </c>
      <c r="N34" s="48"/>
    </row>
    <row r="35" spans="1:14">
      <c r="A35" s="13">
        <v>30</v>
      </c>
      <c r="B35" s="7" t="s">
        <v>67</v>
      </c>
      <c r="C35" s="7" t="s">
        <v>68</v>
      </c>
      <c r="D35" s="7" t="s">
        <v>16</v>
      </c>
      <c r="E35" s="7">
        <v>14</v>
      </c>
      <c r="F35" s="7">
        <v>5.6</v>
      </c>
      <c r="G35" s="7">
        <v>4</v>
      </c>
      <c r="H35" s="7">
        <v>0.8</v>
      </c>
      <c r="I35" s="7">
        <v>0</v>
      </c>
      <c r="J35" s="7">
        <v>0</v>
      </c>
      <c r="K35" s="7">
        <v>0</v>
      </c>
      <c r="L35" s="7">
        <v>0</v>
      </c>
      <c r="M35" s="7">
        <f t="shared" si="4"/>
        <v>6.4</v>
      </c>
      <c r="N35" s="48"/>
    </row>
    <row r="36" spans="1:14">
      <c r="A36" s="13">
        <v>31</v>
      </c>
      <c r="B36" s="13" t="s">
        <v>61</v>
      </c>
      <c r="C36" s="13" t="s">
        <v>62</v>
      </c>
      <c r="D36" s="13" t="s">
        <v>16</v>
      </c>
      <c r="E36" s="7">
        <v>14</v>
      </c>
      <c r="F36" s="7">
        <f t="shared" si="0"/>
        <v>5.6</v>
      </c>
      <c r="G36" s="7">
        <v>4</v>
      </c>
      <c r="H36" s="7">
        <f t="shared" si="1"/>
        <v>0.8</v>
      </c>
      <c r="I36" s="7">
        <v>0</v>
      </c>
      <c r="J36" s="7">
        <f t="shared" si="2"/>
        <v>0</v>
      </c>
      <c r="K36" s="7">
        <v>0</v>
      </c>
      <c r="L36" s="7">
        <f t="shared" si="3"/>
        <v>0</v>
      </c>
      <c r="M36" s="7">
        <f t="shared" si="4"/>
        <v>6.4</v>
      </c>
      <c r="N36" s="48"/>
    </row>
    <row r="37" spans="1:14">
      <c r="A37" s="32">
        <v>32</v>
      </c>
      <c r="B37" s="7" t="s">
        <v>31</v>
      </c>
      <c r="C37" s="7" t="s">
        <v>32</v>
      </c>
      <c r="D37" s="7" t="s">
        <v>16</v>
      </c>
      <c r="E37" s="7">
        <v>14</v>
      </c>
      <c r="F37" s="7">
        <f t="shared" si="0"/>
        <v>5.6</v>
      </c>
      <c r="G37" s="7">
        <v>7</v>
      </c>
      <c r="H37" s="7">
        <f t="shared" si="1"/>
        <v>1.4</v>
      </c>
      <c r="I37" s="7">
        <v>0</v>
      </c>
      <c r="J37" s="7">
        <f t="shared" si="2"/>
        <v>0</v>
      </c>
      <c r="K37" s="7">
        <v>6</v>
      </c>
      <c r="L37" s="7">
        <f t="shared" si="3"/>
        <v>0.6</v>
      </c>
      <c r="M37" s="7">
        <f t="shared" si="4"/>
        <v>7.6</v>
      </c>
      <c r="N37" s="49"/>
    </row>
    <row r="38" spans="1:14">
      <c r="A38" s="33"/>
      <c r="B38" s="34"/>
      <c r="C38" s="34"/>
      <c r="D38" s="33"/>
      <c r="E38" s="34"/>
      <c r="F38" s="34"/>
      <c r="G38" s="34"/>
      <c r="H38" s="34"/>
      <c r="I38" s="34"/>
      <c r="J38" s="34"/>
      <c r="K38" s="34"/>
      <c r="L38" s="50"/>
      <c r="M38" s="34"/>
      <c r="N38" s="34"/>
    </row>
  </sheetData>
  <sortState ref="A1:N38">
    <sortCondition ref="M5:M33" descending="1"/>
  </sortState>
  <mergeCells count="26">
    <mergeCell ref="A3:N3"/>
    <mergeCell ref="E4:F4"/>
    <mergeCell ref="G4:H4"/>
    <mergeCell ref="I4:J4"/>
    <mergeCell ref="K4:L4"/>
    <mergeCell ref="A4:A5"/>
    <mergeCell ref="B4:B5"/>
    <mergeCell ref="C4:C5"/>
    <mergeCell ref="D4:D5"/>
    <mergeCell ref="M4:M5"/>
    <mergeCell ref="N4:N5"/>
    <mergeCell ref="HM1:IA2"/>
    <mergeCell ref="IC1:IQ2"/>
    <mergeCell ref="AS1:BG2"/>
    <mergeCell ref="A1:N2"/>
    <mergeCell ref="AC1:AQ2"/>
    <mergeCell ref="BI1:BW2"/>
    <mergeCell ref="GG1:GU2"/>
    <mergeCell ref="GW1:HK2"/>
    <mergeCell ref="FQ1:GE2"/>
    <mergeCell ref="BY1:CM2"/>
    <mergeCell ref="CO1:DC2"/>
    <mergeCell ref="DE1:DS2"/>
    <mergeCell ref="DU1:EI2"/>
    <mergeCell ref="EK1:EY2"/>
    <mergeCell ref="FA1:FO2"/>
  </mergeCells>
  <printOptions horizontalCentered="1" verticalCentered="1"/>
  <pageMargins left="0" right="0" top="0.196850393700787" bottom="0.196850393700787" header="0" footer="0"/>
  <pageSetup paperSize="9" orientation="landscape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B18" sqref="B18"/>
    </sheetView>
  </sheetViews>
  <sheetFormatPr defaultColWidth="9" defaultRowHeight="13.5"/>
  <cols>
    <col min="1" max="1" width="17.125" customWidth="1"/>
  </cols>
  <sheetData>
    <row r="1" spans="4:12">
      <c r="D1" s="2" t="s">
        <v>6</v>
      </c>
      <c r="E1" s="2"/>
      <c r="F1" s="2" t="s">
        <v>7</v>
      </c>
      <c r="G1" s="2"/>
      <c r="H1" s="2" t="s">
        <v>8</v>
      </c>
      <c r="I1" s="2"/>
      <c r="J1" s="2" t="s">
        <v>9</v>
      </c>
      <c r="K1" s="2"/>
      <c r="L1" s="14" t="s">
        <v>10</v>
      </c>
    </row>
    <row r="2" s="1" customFormat="1" spans="1:13">
      <c r="A2" s="3" t="s">
        <v>14</v>
      </c>
      <c r="B2" s="4" t="s">
        <v>15</v>
      </c>
      <c r="C2" s="3" t="s">
        <v>16</v>
      </c>
      <c r="D2" s="3">
        <v>16</v>
      </c>
      <c r="E2" s="3">
        <f t="shared" ref="E2:E9" si="0">D2*0.4</f>
        <v>6.4</v>
      </c>
      <c r="F2" s="3">
        <v>5</v>
      </c>
      <c r="G2" s="3">
        <f t="shared" ref="G2:G27" si="1">F2*0.2</f>
        <v>1</v>
      </c>
      <c r="H2" s="3">
        <v>0</v>
      </c>
      <c r="I2" s="3">
        <f t="shared" ref="I2:I27" si="2">H2*0.3</f>
        <v>0</v>
      </c>
      <c r="J2" s="3">
        <v>11</v>
      </c>
      <c r="K2" s="3">
        <f t="shared" ref="K2:K27" si="3">J2*0.1</f>
        <v>1.1</v>
      </c>
      <c r="L2" s="3">
        <f t="shared" ref="L2:L33" si="4">E2+G2+I2+K2</f>
        <v>8.5</v>
      </c>
      <c r="M2" s="15"/>
    </row>
    <row r="3" s="1" customFormat="1" spans="1:12">
      <c r="A3" s="5" t="s">
        <v>17</v>
      </c>
      <c r="B3" s="6" t="s">
        <v>18</v>
      </c>
      <c r="C3" s="5" t="s">
        <v>16</v>
      </c>
      <c r="D3" s="5">
        <v>14</v>
      </c>
      <c r="E3" s="5">
        <f t="shared" si="0"/>
        <v>5.6</v>
      </c>
      <c r="F3" s="5">
        <v>5</v>
      </c>
      <c r="G3" s="5">
        <f t="shared" si="1"/>
        <v>1</v>
      </c>
      <c r="H3" s="5">
        <v>3</v>
      </c>
      <c r="I3" s="5">
        <f t="shared" si="2"/>
        <v>0.9</v>
      </c>
      <c r="J3" s="5">
        <v>7.8</v>
      </c>
      <c r="K3" s="5">
        <f t="shared" si="3"/>
        <v>0.78</v>
      </c>
      <c r="L3" s="5">
        <f t="shared" si="4"/>
        <v>8.28</v>
      </c>
    </row>
    <row r="4" s="1" customFormat="1" spans="1:12">
      <c r="A4" s="5" t="s">
        <v>19</v>
      </c>
      <c r="B4" s="6" t="s">
        <v>20</v>
      </c>
      <c r="C4" s="5" t="s">
        <v>16</v>
      </c>
      <c r="D4" s="5">
        <v>16</v>
      </c>
      <c r="E4" s="5">
        <f t="shared" si="0"/>
        <v>6.4</v>
      </c>
      <c r="F4" s="5">
        <v>5</v>
      </c>
      <c r="G4" s="5">
        <f t="shared" si="1"/>
        <v>1</v>
      </c>
      <c r="H4" s="5">
        <v>0</v>
      </c>
      <c r="I4" s="5">
        <f t="shared" si="2"/>
        <v>0</v>
      </c>
      <c r="J4" s="5">
        <v>4</v>
      </c>
      <c r="K4" s="5">
        <f t="shared" si="3"/>
        <v>0.4</v>
      </c>
      <c r="L4" s="5">
        <f t="shared" si="4"/>
        <v>7.8</v>
      </c>
    </row>
    <row r="5" s="1" customFormat="1" spans="1:12">
      <c r="A5" s="5" t="s">
        <v>21</v>
      </c>
      <c r="B5" s="6" t="s">
        <v>22</v>
      </c>
      <c r="C5" s="5" t="s">
        <v>16</v>
      </c>
      <c r="D5" s="5">
        <v>16</v>
      </c>
      <c r="E5" s="5">
        <f t="shared" si="0"/>
        <v>6.4</v>
      </c>
      <c r="F5" s="5">
        <v>5</v>
      </c>
      <c r="G5" s="5">
        <f t="shared" si="1"/>
        <v>1</v>
      </c>
      <c r="H5" s="5">
        <v>0</v>
      </c>
      <c r="I5" s="5">
        <f t="shared" si="2"/>
        <v>0</v>
      </c>
      <c r="J5" s="5">
        <v>4</v>
      </c>
      <c r="K5" s="5">
        <f t="shared" si="3"/>
        <v>0.4</v>
      </c>
      <c r="L5" s="5">
        <f t="shared" si="4"/>
        <v>7.8</v>
      </c>
    </row>
    <row r="6" s="1" customFormat="1" spans="1:12">
      <c r="A6" s="5" t="s">
        <v>23</v>
      </c>
      <c r="B6" s="6" t="s">
        <v>24</v>
      </c>
      <c r="C6" s="5" t="s">
        <v>16</v>
      </c>
      <c r="D6" s="5">
        <v>16</v>
      </c>
      <c r="E6" s="5">
        <f t="shared" si="0"/>
        <v>6.4</v>
      </c>
      <c r="F6" s="5">
        <v>5</v>
      </c>
      <c r="G6" s="5">
        <f t="shared" si="1"/>
        <v>1</v>
      </c>
      <c r="H6" s="5">
        <v>0</v>
      </c>
      <c r="I6" s="5">
        <f t="shared" si="2"/>
        <v>0</v>
      </c>
      <c r="J6" s="5">
        <v>4</v>
      </c>
      <c r="K6" s="5">
        <f t="shared" si="3"/>
        <v>0.4</v>
      </c>
      <c r="L6" s="5">
        <f t="shared" si="4"/>
        <v>7.8</v>
      </c>
    </row>
    <row r="7" s="1" customFormat="1" spans="1:12">
      <c r="A7" s="7" t="s">
        <v>25</v>
      </c>
      <c r="B7" s="8" t="s">
        <v>26</v>
      </c>
      <c r="C7" s="7" t="s">
        <v>16</v>
      </c>
      <c r="D7" s="7">
        <v>14</v>
      </c>
      <c r="E7" s="7">
        <f t="shared" si="0"/>
        <v>5.6</v>
      </c>
      <c r="F7" s="7">
        <v>5</v>
      </c>
      <c r="G7" s="7">
        <f t="shared" si="1"/>
        <v>1</v>
      </c>
      <c r="H7" s="7">
        <v>0</v>
      </c>
      <c r="I7" s="7">
        <f t="shared" si="2"/>
        <v>0</v>
      </c>
      <c r="J7" s="7">
        <v>9</v>
      </c>
      <c r="K7" s="7">
        <f t="shared" si="3"/>
        <v>0.9</v>
      </c>
      <c r="L7" s="7">
        <f t="shared" si="4"/>
        <v>7.5</v>
      </c>
    </row>
    <row r="8" spans="1:12">
      <c r="A8" s="7" t="s">
        <v>27</v>
      </c>
      <c r="B8" s="9" t="s">
        <v>28</v>
      </c>
      <c r="C8" s="7" t="s">
        <v>16</v>
      </c>
      <c r="D8" s="7">
        <v>16</v>
      </c>
      <c r="E8" s="7">
        <f t="shared" si="0"/>
        <v>6.4</v>
      </c>
      <c r="F8" s="7">
        <v>5</v>
      </c>
      <c r="G8" s="7">
        <f t="shared" si="1"/>
        <v>1</v>
      </c>
      <c r="H8" s="7">
        <v>0</v>
      </c>
      <c r="I8" s="7">
        <f t="shared" si="2"/>
        <v>0</v>
      </c>
      <c r="J8" s="7">
        <v>0</v>
      </c>
      <c r="K8" s="7">
        <f t="shared" si="3"/>
        <v>0</v>
      </c>
      <c r="L8" s="7">
        <f t="shared" si="4"/>
        <v>7.4</v>
      </c>
    </row>
    <row r="9" spans="1:12">
      <c r="A9" s="7" t="s">
        <v>29</v>
      </c>
      <c r="B9" s="9" t="s">
        <v>30</v>
      </c>
      <c r="C9" s="7" t="s">
        <v>16</v>
      </c>
      <c r="D9" s="7">
        <v>16</v>
      </c>
      <c r="E9" s="7">
        <f t="shared" si="0"/>
        <v>6.4</v>
      </c>
      <c r="F9" s="7">
        <v>4</v>
      </c>
      <c r="G9" s="7">
        <f t="shared" si="1"/>
        <v>0.8</v>
      </c>
      <c r="H9" s="7">
        <v>0</v>
      </c>
      <c r="I9" s="7">
        <f t="shared" si="2"/>
        <v>0</v>
      </c>
      <c r="J9" s="7">
        <v>0</v>
      </c>
      <c r="K9" s="7">
        <f t="shared" si="3"/>
        <v>0</v>
      </c>
      <c r="L9" s="7">
        <f t="shared" si="4"/>
        <v>7.2</v>
      </c>
    </row>
    <row r="10" spans="1:12">
      <c r="A10" s="7" t="s">
        <v>31</v>
      </c>
      <c r="B10" s="9" t="s">
        <v>32</v>
      </c>
      <c r="C10" s="7" t="s">
        <v>16</v>
      </c>
      <c r="D10" s="7">
        <v>14</v>
      </c>
      <c r="E10" s="7">
        <v>5.6</v>
      </c>
      <c r="F10" s="7">
        <v>5</v>
      </c>
      <c r="G10" s="5">
        <f t="shared" si="1"/>
        <v>1</v>
      </c>
      <c r="H10" s="7">
        <v>0</v>
      </c>
      <c r="I10" s="7">
        <f t="shared" si="2"/>
        <v>0</v>
      </c>
      <c r="J10" s="7">
        <v>6</v>
      </c>
      <c r="K10" s="5">
        <f t="shared" si="3"/>
        <v>0.6</v>
      </c>
      <c r="L10" s="5">
        <f t="shared" si="4"/>
        <v>7.2</v>
      </c>
    </row>
    <row r="11" spans="1:12">
      <c r="A11" s="7" t="s">
        <v>33</v>
      </c>
      <c r="B11" s="9" t="s">
        <v>34</v>
      </c>
      <c r="C11" s="7" t="s">
        <v>16</v>
      </c>
      <c r="D11" s="7">
        <v>14</v>
      </c>
      <c r="E11" s="7">
        <f t="shared" ref="E11:E27" si="5">D11*0.4</f>
        <v>5.6</v>
      </c>
      <c r="F11" s="7">
        <v>5</v>
      </c>
      <c r="G11" s="7">
        <f t="shared" si="1"/>
        <v>1</v>
      </c>
      <c r="H11" s="7">
        <v>0</v>
      </c>
      <c r="I11" s="7">
        <f t="shared" si="2"/>
        <v>0</v>
      </c>
      <c r="J11" s="7">
        <v>5.3</v>
      </c>
      <c r="K11" s="7">
        <f t="shared" si="3"/>
        <v>0.53</v>
      </c>
      <c r="L11" s="7">
        <f t="shared" si="4"/>
        <v>7.13</v>
      </c>
    </row>
    <row r="12" spans="1:12">
      <c r="A12" s="5" t="s">
        <v>35</v>
      </c>
      <c r="B12" s="10" t="s">
        <v>36</v>
      </c>
      <c r="C12" s="5" t="s">
        <v>16</v>
      </c>
      <c r="D12" s="5">
        <v>14</v>
      </c>
      <c r="E12" s="5">
        <f t="shared" si="5"/>
        <v>5.6</v>
      </c>
      <c r="F12" s="5">
        <v>5</v>
      </c>
      <c r="G12" s="5">
        <f t="shared" si="1"/>
        <v>1</v>
      </c>
      <c r="H12" s="5">
        <v>0</v>
      </c>
      <c r="I12" s="5">
        <f t="shared" si="2"/>
        <v>0</v>
      </c>
      <c r="J12" s="5">
        <v>4.5</v>
      </c>
      <c r="K12" s="5">
        <f t="shared" si="3"/>
        <v>0.45</v>
      </c>
      <c r="L12" s="5">
        <f t="shared" si="4"/>
        <v>7.05</v>
      </c>
    </row>
    <row r="13" spans="1:12">
      <c r="A13" s="7" t="s">
        <v>37</v>
      </c>
      <c r="B13" s="9" t="s">
        <v>38</v>
      </c>
      <c r="C13" s="7" t="s">
        <v>16</v>
      </c>
      <c r="D13" s="7">
        <v>14</v>
      </c>
      <c r="E13" s="7">
        <f t="shared" si="5"/>
        <v>5.6</v>
      </c>
      <c r="F13" s="7">
        <v>5</v>
      </c>
      <c r="G13" s="7">
        <f t="shared" si="1"/>
        <v>1</v>
      </c>
      <c r="H13" s="7">
        <v>0</v>
      </c>
      <c r="I13" s="7">
        <f t="shared" si="2"/>
        <v>0</v>
      </c>
      <c r="J13" s="7">
        <v>4</v>
      </c>
      <c r="K13" s="7">
        <f t="shared" si="3"/>
        <v>0.4</v>
      </c>
      <c r="L13" s="7">
        <f t="shared" si="4"/>
        <v>7</v>
      </c>
    </row>
    <row r="14" spans="1:12">
      <c r="A14" s="7" t="s">
        <v>39</v>
      </c>
      <c r="B14" s="9" t="s">
        <v>40</v>
      </c>
      <c r="C14" s="7" t="s">
        <v>16</v>
      </c>
      <c r="D14" s="7">
        <v>14</v>
      </c>
      <c r="E14" s="7">
        <f t="shared" si="5"/>
        <v>5.6</v>
      </c>
      <c r="F14" s="7">
        <v>5</v>
      </c>
      <c r="G14" s="7">
        <f t="shared" si="1"/>
        <v>1</v>
      </c>
      <c r="H14" s="7">
        <v>0</v>
      </c>
      <c r="I14" s="7">
        <f t="shared" si="2"/>
        <v>0</v>
      </c>
      <c r="J14" s="7">
        <v>4</v>
      </c>
      <c r="K14" s="7">
        <f t="shared" si="3"/>
        <v>0.4</v>
      </c>
      <c r="L14" s="7">
        <f t="shared" si="4"/>
        <v>7</v>
      </c>
    </row>
    <row r="15" ht="12" customHeight="1" spans="1:12">
      <c r="A15" s="7" t="s">
        <v>41</v>
      </c>
      <c r="B15" s="9" t="s">
        <v>42</v>
      </c>
      <c r="C15" s="7" t="s">
        <v>16</v>
      </c>
      <c r="D15" s="7">
        <v>14</v>
      </c>
      <c r="E15" s="7">
        <f t="shared" si="5"/>
        <v>5.6</v>
      </c>
      <c r="F15" s="7">
        <v>5</v>
      </c>
      <c r="G15" s="7">
        <f t="shared" si="1"/>
        <v>1</v>
      </c>
      <c r="H15" s="7">
        <v>0</v>
      </c>
      <c r="I15" s="7">
        <f t="shared" si="2"/>
        <v>0</v>
      </c>
      <c r="J15" s="7">
        <v>4</v>
      </c>
      <c r="K15" s="7">
        <f t="shared" si="3"/>
        <v>0.4</v>
      </c>
      <c r="L15" s="7">
        <f t="shared" si="4"/>
        <v>7</v>
      </c>
    </row>
    <row r="16" spans="1:12">
      <c r="A16" s="7" t="s">
        <v>43</v>
      </c>
      <c r="B16" s="9" t="s">
        <v>44</v>
      </c>
      <c r="C16" s="7" t="s">
        <v>16</v>
      </c>
      <c r="D16" s="7">
        <v>14</v>
      </c>
      <c r="E16" s="7">
        <f t="shared" si="5"/>
        <v>5.6</v>
      </c>
      <c r="F16" s="7">
        <v>4</v>
      </c>
      <c r="G16" s="7">
        <f t="shared" si="1"/>
        <v>0.8</v>
      </c>
      <c r="H16" s="7">
        <v>0</v>
      </c>
      <c r="I16" s="7">
        <f t="shared" si="2"/>
        <v>0</v>
      </c>
      <c r="J16" s="7">
        <v>4</v>
      </c>
      <c r="K16" s="7">
        <f t="shared" si="3"/>
        <v>0.4</v>
      </c>
      <c r="L16" s="7">
        <f t="shared" si="4"/>
        <v>6.8</v>
      </c>
    </row>
    <row r="17" spans="1:12">
      <c r="A17" s="7" t="s">
        <v>45</v>
      </c>
      <c r="B17" s="9" t="s">
        <v>46</v>
      </c>
      <c r="C17" s="7" t="s">
        <v>16</v>
      </c>
      <c r="D17" s="7">
        <v>12</v>
      </c>
      <c r="E17" s="7">
        <f t="shared" si="5"/>
        <v>4.8</v>
      </c>
      <c r="F17" s="7">
        <v>9</v>
      </c>
      <c r="G17" s="7">
        <f t="shared" si="1"/>
        <v>1.8</v>
      </c>
      <c r="H17" s="7">
        <v>0</v>
      </c>
      <c r="I17" s="7">
        <f t="shared" si="2"/>
        <v>0</v>
      </c>
      <c r="J17" s="7">
        <v>0.5</v>
      </c>
      <c r="K17" s="7">
        <f t="shared" si="3"/>
        <v>0.05</v>
      </c>
      <c r="L17" s="7">
        <f t="shared" si="4"/>
        <v>6.65</v>
      </c>
    </row>
    <row r="18" spans="1:12">
      <c r="A18" s="7" t="s">
        <v>47</v>
      </c>
      <c r="B18" s="11" t="s">
        <v>48</v>
      </c>
      <c r="C18" s="7" t="s">
        <v>16</v>
      </c>
      <c r="D18" s="7">
        <v>14</v>
      </c>
      <c r="E18" s="7">
        <f t="shared" si="5"/>
        <v>5.6</v>
      </c>
      <c r="F18" s="7">
        <v>5</v>
      </c>
      <c r="G18" s="7">
        <f t="shared" si="1"/>
        <v>1</v>
      </c>
      <c r="H18" s="7">
        <v>0</v>
      </c>
      <c r="I18" s="7">
        <f t="shared" si="2"/>
        <v>0</v>
      </c>
      <c r="J18" s="7">
        <v>0</v>
      </c>
      <c r="K18" s="7">
        <f t="shared" si="3"/>
        <v>0</v>
      </c>
      <c r="L18" s="7">
        <f t="shared" si="4"/>
        <v>6.6</v>
      </c>
    </row>
    <row r="19" spans="1:12">
      <c r="A19" s="7" t="s">
        <v>49</v>
      </c>
      <c r="B19" s="7" t="s">
        <v>50</v>
      </c>
      <c r="C19" s="7" t="s">
        <v>16</v>
      </c>
      <c r="D19" s="7">
        <v>14</v>
      </c>
      <c r="E19" s="7">
        <f t="shared" si="5"/>
        <v>5.6</v>
      </c>
      <c r="F19" s="7">
        <v>5</v>
      </c>
      <c r="G19" s="7">
        <f t="shared" si="1"/>
        <v>1</v>
      </c>
      <c r="H19" s="7">
        <v>0</v>
      </c>
      <c r="I19" s="7">
        <f t="shared" si="2"/>
        <v>0</v>
      </c>
      <c r="J19" s="7">
        <v>0</v>
      </c>
      <c r="K19" s="7">
        <f t="shared" si="3"/>
        <v>0</v>
      </c>
      <c r="L19" s="7">
        <f t="shared" si="4"/>
        <v>6.6</v>
      </c>
    </row>
    <row r="20" spans="1:12">
      <c r="A20" s="7" t="s">
        <v>51</v>
      </c>
      <c r="B20" s="7" t="s">
        <v>52</v>
      </c>
      <c r="C20" s="7" t="s">
        <v>16</v>
      </c>
      <c r="D20" s="7">
        <v>14</v>
      </c>
      <c r="E20" s="7">
        <f t="shared" si="5"/>
        <v>5.6</v>
      </c>
      <c r="F20" s="7">
        <v>5</v>
      </c>
      <c r="G20" s="7">
        <f t="shared" si="1"/>
        <v>1</v>
      </c>
      <c r="H20" s="7">
        <v>0</v>
      </c>
      <c r="I20" s="7">
        <f t="shared" si="2"/>
        <v>0</v>
      </c>
      <c r="J20" s="7">
        <v>0</v>
      </c>
      <c r="K20" s="7">
        <f t="shared" si="3"/>
        <v>0</v>
      </c>
      <c r="L20" s="7">
        <f t="shared" si="4"/>
        <v>6.6</v>
      </c>
    </row>
    <row r="21" spans="1:12">
      <c r="A21" s="7" t="s">
        <v>53</v>
      </c>
      <c r="B21" s="7" t="s">
        <v>54</v>
      </c>
      <c r="C21" s="7" t="s">
        <v>16</v>
      </c>
      <c r="D21" s="7">
        <v>14</v>
      </c>
      <c r="E21" s="7">
        <f t="shared" si="5"/>
        <v>5.6</v>
      </c>
      <c r="F21" s="7">
        <v>5</v>
      </c>
      <c r="G21" s="7">
        <f t="shared" si="1"/>
        <v>1</v>
      </c>
      <c r="H21" s="7">
        <v>0</v>
      </c>
      <c r="I21" s="7">
        <f t="shared" si="2"/>
        <v>0</v>
      </c>
      <c r="J21" s="7">
        <v>0</v>
      </c>
      <c r="K21" s="7">
        <f t="shared" si="3"/>
        <v>0</v>
      </c>
      <c r="L21" s="7">
        <f t="shared" si="4"/>
        <v>6.6</v>
      </c>
    </row>
    <row r="22" spans="1:12">
      <c r="A22" s="7" t="s">
        <v>55</v>
      </c>
      <c r="B22" s="7" t="s">
        <v>56</v>
      </c>
      <c r="C22" s="7" t="s">
        <v>16</v>
      </c>
      <c r="D22" s="7">
        <v>14</v>
      </c>
      <c r="E22" s="7">
        <f t="shared" si="5"/>
        <v>5.6</v>
      </c>
      <c r="F22" s="7">
        <v>4</v>
      </c>
      <c r="G22" s="7">
        <f t="shared" si="1"/>
        <v>0.8</v>
      </c>
      <c r="H22" s="7">
        <v>0</v>
      </c>
      <c r="I22" s="7">
        <f t="shared" si="2"/>
        <v>0</v>
      </c>
      <c r="J22" s="7">
        <v>0</v>
      </c>
      <c r="K22" s="7">
        <f t="shared" si="3"/>
        <v>0</v>
      </c>
      <c r="L22" s="7">
        <f t="shared" si="4"/>
        <v>6.4</v>
      </c>
    </row>
    <row r="23" spans="1:12">
      <c r="A23" s="7" t="s">
        <v>57</v>
      </c>
      <c r="B23" s="7" t="s">
        <v>58</v>
      </c>
      <c r="C23" s="7" t="s">
        <v>16</v>
      </c>
      <c r="D23" s="7">
        <v>14</v>
      </c>
      <c r="E23" s="7">
        <f t="shared" si="5"/>
        <v>5.6</v>
      </c>
      <c r="F23" s="7">
        <v>4</v>
      </c>
      <c r="G23" s="7">
        <f t="shared" si="1"/>
        <v>0.8</v>
      </c>
      <c r="H23" s="7">
        <v>0</v>
      </c>
      <c r="I23" s="7">
        <f t="shared" si="2"/>
        <v>0</v>
      </c>
      <c r="J23" s="7">
        <v>0</v>
      </c>
      <c r="K23" s="7">
        <f t="shared" si="3"/>
        <v>0</v>
      </c>
      <c r="L23" s="7">
        <f t="shared" si="4"/>
        <v>6.4</v>
      </c>
    </row>
    <row r="24" spans="1:12">
      <c r="A24" s="7" t="s">
        <v>59</v>
      </c>
      <c r="B24" s="7" t="s">
        <v>60</v>
      </c>
      <c r="C24" s="7" t="s">
        <v>16</v>
      </c>
      <c r="D24" s="7">
        <v>14</v>
      </c>
      <c r="E24" s="7">
        <f t="shared" si="5"/>
        <v>5.6</v>
      </c>
      <c r="F24" s="7">
        <v>4</v>
      </c>
      <c r="G24" s="7">
        <f t="shared" si="1"/>
        <v>0.8</v>
      </c>
      <c r="H24" s="7">
        <v>0</v>
      </c>
      <c r="I24" s="7">
        <f t="shared" si="2"/>
        <v>0</v>
      </c>
      <c r="J24" s="7">
        <v>0</v>
      </c>
      <c r="K24" s="7">
        <f t="shared" si="3"/>
        <v>0</v>
      </c>
      <c r="L24" s="7">
        <f t="shared" si="4"/>
        <v>6.4</v>
      </c>
    </row>
    <row r="25" spans="1:12">
      <c r="A25" s="7" t="s">
        <v>61</v>
      </c>
      <c r="B25" s="7" t="s">
        <v>62</v>
      </c>
      <c r="C25" s="7" t="s">
        <v>16</v>
      </c>
      <c r="D25" s="7">
        <v>14</v>
      </c>
      <c r="E25" s="7">
        <f t="shared" si="5"/>
        <v>5.6</v>
      </c>
      <c r="F25" s="7">
        <v>4</v>
      </c>
      <c r="G25" s="7">
        <f t="shared" si="1"/>
        <v>0.8</v>
      </c>
      <c r="H25" s="7">
        <v>0</v>
      </c>
      <c r="I25" s="7">
        <f t="shared" si="2"/>
        <v>0</v>
      </c>
      <c r="J25" s="7">
        <v>0</v>
      </c>
      <c r="K25" s="7">
        <f t="shared" si="3"/>
        <v>0</v>
      </c>
      <c r="L25" s="7">
        <f t="shared" si="4"/>
        <v>6.4</v>
      </c>
    </row>
    <row r="26" spans="1:12">
      <c r="A26" s="7" t="s">
        <v>63</v>
      </c>
      <c r="B26" s="7" t="s">
        <v>64</v>
      </c>
      <c r="C26" s="7" t="s">
        <v>16</v>
      </c>
      <c r="D26" s="7">
        <v>14</v>
      </c>
      <c r="E26" s="7">
        <f t="shared" si="5"/>
        <v>5.6</v>
      </c>
      <c r="F26" s="7">
        <v>4</v>
      </c>
      <c r="G26" s="7">
        <f t="shared" si="1"/>
        <v>0.8</v>
      </c>
      <c r="H26" s="7">
        <v>0</v>
      </c>
      <c r="I26" s="7">
        <f t="shared" si="2"/>
        <v>0</v>
      </c>
      <c r="J26" s="7">
        <v>0</v>
      </c>
      <c r="K26" s="7">
        <f t="shared" si="3"/>
        <v>0</v>
      </c>
      <c r="L26" s="7">
        <f t="shared" si="4"/>
        <v>6.4</v>
      </c>
    </row>
    <row r="27" spans="1:12">
      <c r="A27" s="7" t="s">
        <v>65</v>
      </c>
      <c r="B27" s="7" t="s">
        <v>66</v>
      </c>
      <c r="C27" s="7" t="s">
        <v>16</v>
      </c>
      <c r="D27" s="7">
        <v>14</v>
      </c>
      <c r="E27" s="7">
        <f t="shared" si="5"/>
        <v>5.6</v>
      </c>
      <c r="F27" s="7">
        <v>4</v>
      </c>
      <c r="G27" s="7">
        <f t="shared" si="1"/>
        <v>0.8</v>
      </c>
      <c r="H27" s="7">
        <v>0</v>
      </c>
      <c r="I27" s="7">
        <f t="shared" si="2"/>
        <v>0</v>
      </c>
      <c r="J27" s="7">
        <v>0</v>
      </c>
      <c r="K27" s="7">
        <f t="shared" si="3"/>
        <v>0</v>
      </c>
      <c r="L27" s="7">
        <f t="shared" si="4"/>
        <v>6.4</v>
      </c>
    </row>
    <row r="28" spans="1:12">
      <c r="A28" s="12" t="s">
        <v>67</v>
      </c>
      <c r="B28" s="12" t="s">
        <v>68</v>
      </c>
      <c r="C28" s="12" t="s">
        <v>16</v>
      </c>
      <c r="D28" s="12">
        <v>14</v>
      </c>
      <c r="E28" s="7">
        <v>5.6</v>
      </c>
      <c r="F28" s="12">
        <v>4</v>
      </c>
      <c r="G28" s="7">
        <v>0.8</v>
      </c>
      <c r="H28" s="7">
        <v>0</v>
      </c>
      <c r="I28" s="7">
        <v>0</v>
      </c>
      <c r="J28" s="12">
        <v>0</v>
      </c>
      <c r="K28" s="7">
        <v>0</v>
      </c>
      <c r="L28" s="7">
        <f t="shared" si="4"/>
        <v>6.4</v>
      </c>
    </row>
    <row r="29" spans="1:12">
      <c r="A29" s="13" t="s">
        <v>69</v>
      </c>
      <c r="B29" s="13" t="s">
        <v>70</v>
      </c>
      <c r="C29" s="13" t="s">
        <v>16</v>
      </c>
      <c r="D29" s="13">
        <v>12</v>
      </c>
      <c r="E29" s="7">
        <f>D29*0.4</f>
        <v>4.8</v>
      </c>
      <c r="F29" s="13">
        <v>4</v>
      </c>
      <c r="G29" s="7">
        <f>F29*0.2</f>
        <v>0.8</v>
      </c>
      <c r="H29" s="7">
        <v>0</v>
      </c>
      <c r="I29" s="7">
        <f>H29*0.3</f>
        <v>0</v>
      </c>
      <c r="J29" s="13">
        <v>3</v>
      </c>
      <c r="K29" s="7">
        <f>J29*0.1</f>
        <v>0.3</v>
      </c>
      <c r="L29" s="7">
        <f t="shared" si="4"/>
        <v>5.9</v>
      </c>
    </row>
    <row r="30" spans="1:12">
      <c r="A30" s="13" t="s">
        <v>71</v>
      </c>
      <c r="B30" s="13" t="s">
        <v>72</v>
      </c>
      <c r="C30" s="13" t="s">
        <v>16</v>
      </c>
      <c r="D30" s="13">
        <v>12</v>
      </c>
      <c r="E30" s="7">
        <f>D30*0.4</f>
        <v>4.8</v>
      </c>
      <c r="F30" s="13">
        <v>4</v>
      </c>
      <c r="G30" s="7">
        <f>F30*0.2</f>
        <v>0.8</v>
      </c>
      <c r="H30" s="7">
        <v>0</v>
      </c>
      <c r="I30" s="7">
        <f>H30*0.3</f>
        <v>0</v>
      </c>
      <c r="J30" s="13">
        <v>0.5</v>
      </c>
      <c r="K30" s="7">
        <f>J30*0.1</f>
        <v>0.05</v>
      </c>
      <c r="L30" s="7">
        <f t="shared" si="4"/>
        <v>5.65</v>
      </c>
    </row>
    <row r="31" spans="1:12">
      <c r="A31" s="7" t="s">
        <v>73</v>
      </c>
      <c r="B31" s="7" t="s">
        <v>74</v>
      </c>
      <c r="C31" s="7" t="s">
        <v>16</v>
      </c>
      <c r="D31" s="7">
        <v>12</v>
      </c>
      <c r="E31" s="7">
        <f>D31*0.4</f>
        <v>4.8</v>
      </c>
      <c r="F31" s="7">
        <v>4</v>
      </c>
      <c r="G31" s="7">
        <f>F31*0.2</f>
        <v>0.8</v>
      </c>
      <c r="H31" s="7">
        <v>0</v>
      </c>
      <c r="I31" s="7">
        <f>H31*0.3</f>
        <v>0</v>
      </c>
      <c r="J31" s="7">
        <v>0</v>
      </c>
      <c r="K31" s="7">
        <f>J31*0.1</f>
        <v>0</v>
      </c>
      <c r="L31" s="7">
        <f t="shared" si="4"/>
        <v>5.6</v>
      </c>
    </row>
    <row r="32" spans="1:12">
      <c r="A32" s="7" t="s">
        <v>75</v>
      </c>
      <c r="B32" s="7" t="s">
        <v>76</v>
      </c>
      <c r="C32" s="7" t="s">
        <v>16</v>
      </c>
      <c r="D32" s="7">
        <v>12</v>
      </c>
      <c r="E32" s="7">
        <f>D32*0.4</f>
        <v>4.8</v>
      </c>
      <c r="F32" s="7">
        <v>4</v>
      </c>
      <c r="G32" s="7">
        <f>F32*0.2</f>
        <v>0.8</v>
      </c>
      <c r="H32" s="7">
        <v>0</v>
      </c>
      <c r="I32" s="7">
        <f>H32*0.3</f>
        <v>0</v>
      </c>
      <c r="J32" s="7">
        <v>0</v>
      </c>
      <c r="K32" s="7">
        <f>J32*0.1</f>
        <v>0</v>
      </c>
      <c r="L32" s="7">
        <f t="shared" si="4"/>
        <v>5.6</v>
      </c>
    </row>
    <row r="33" spans="1:12">
      <c r="A33" s="13" t="s">
        <v>77</v>
      </c>
      <c r="B33" s="13" t="s">
        <v>78</v>
      </c>
      <c r="C33" s="13" t="s">
        <v>16</v>
      </c>
      <c r="D33" s="7">
        <v>12</v>
      </c>
      <c r="E33" s="7">
        <f>D33*0.4</f>
        <v>4.8</v>
      </c>
      <c r="F33" s="7">
        <v>4</v>
      </c>
      <c r="G33" s="7">
        <f>F33*0.2</f>
        <v>0.8</v>
      </c>
      <c r="H33" s="7">
        <v>0</v>
      </c>
      <c r="I33" s="7">
        <f>H33*0.3</f>
        <v>0</v>
      </c>
      <c r="J33" s="7">
        <v>0</v>
      </c>
      <c r="K33" s="7">
        <f>J33*0.1</f>
        <v>0</v>
      </c>
      <c r="L33" s="7">
        <f t="shared" si="4"/>
        <v>5.6</v>
      </c>
    </row>
  </sheetData>
  <sortState ref="A3:L33">
    <sortCondition ref="L10" descending="1"/>
  </sortState>
  <mergeCells count="4">
    <mergeCell ref="D1:E1"/>
    <mergeCell ref="F1:G1"/>
    <mergeCell ref="H1:I1"/>
    <mergeCell ref="J1:K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环工专硕18级</vt:lpstr>
      <vt:lpstr>班级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2013-09-13T16:37:00Z</dcterms:created>
  <cp:lastPrinted>2019-09-10T09:23:00Z</cp:lastPrinted>
  <dcterms:modified xsi:type="dcterms:W3CDTF">2019-09-12T09:37:15Z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2052-11.1.0.9022</vt:lpwstr>
  </property>
  <property fmtid="{D5CDD505-2E9C-101B-9397-08002B2CF9AE}" pid="3" name="KSORubyTemplateID" linkTarget="0">
    <vt:lpwstr>11</vt:lpwstr>
  </property>
</Properties>
</file>