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<sst xmlns="http://schemas.openxmlformats.org/spreadsheetml/2006/main" count="77" uniqueCount="52">
  <si>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硕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 xml:space="preserve"> 2018 </t>
    </r>
    <r>
      <rPr>
        <b/>
        <sz val="20"/>
        <rFont val="宋体"/>
        <charset val="134"/>
      </rPr>
      <t>级 学业奖学金结果汇总表</t>
    </r>
  </si>
  <si>
    <t>土地资源管理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</si>
  <si>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</si>
  <si>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</si>
  <si>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</si>
  <si>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</si>
  <si>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</si>
  <si>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</si>
  <si>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</si>
  <si>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</si>
  <si>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</si>
  <si>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</si>
  <si>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</si>
  <si>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</si>
  <si>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S18160163A3TM1</t>
    </r>
  </si>
  <si>
    <t>倪庆琳</t>
  </si>
  <si>
    <t>TS18160159A3TM1</t>
  </si>
  <si>
    <t>李帆</t>
  </si>
  <si>
    <t>TS18160158A31</t>
  </si>
  <si>
    <t>金慧霞</t>
  </si>
  <si>
    <t>TS18160162A31</t>
  </si>
  <si>
    <t>李园园</t>
  </si>
  <si>
    <t>TS18160157A3TM1</t>
  </si>
  <si>
    <t>霍雪梅</t>
  </si>
  <si>
    <t>TS18160167A31</t>
  </si>
  <si>
    <t>王佳</t>
  </si>
  <si>
    <t>TS18160160A31</t>
  </si>
  <si>
    <t>李航鹤</t>
  </si>
  <si>
    <t>TS18160156A31</t>
  </si>
  <si>
    <t>侯竟</t>
  </si>
  <si>
    <t>TS18160169A31</t>
  </si>
  <si>
    <t>巫长悦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</si>
  <si>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S18160168A31</t>
    </r>
  </si>
  <si>
    <t>温明馨</t>
  </si>
  <si>
    <t>TS18160155A31</t>
  </si>
  <si>
    <t>洪江涛</t>
  </si>
  <si>
    <t>TS18160165A31</t>
  </si>
  <si>
    <t>宋姝妍</t>
  </si>
  <si>
    <t>TS18160161A31</t>
  </si>
  <si>
    <t>李恒</t>
  </si>
  <si>
    <t>TS18160151A31</t>
  </si>
  <si>
    <t>杜芳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</si>
  <si>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S18160154A31</t>
    </r>
  </si>
  <si>
    <t>贺威</t>
  </si>
  <si>
    <t>TS18160153A31</t>
  </si>
  <si>
    <t>韩琳</t>
  </si>
  <si>
    <t>TS18160164A31</t>
  </si>
  <si>
    <t>钱倬珺</t>
  </si>
  <si>
    <t>TS18160166A31</t>
  </si>
  <si>
    <t>苏学武</t>
  </si>
  <si>
    <t>TS18160152A31</t>
  </si>
  <si>
    <t>高伊晨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</si>
</sst>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9" borderId="19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3" fillId="24" borderId="21" applyNumberFormat="0" applyAlignment="0" applyProtection="0">
      <alignment vertical="center"/>
    </xf>
    <xf numFmtId="0" fontId="25" fillId="24" borderId="17" applyNumberFormat="0" applyAlignment="0" applyProtection="0">
      <alignment vertical="center"/>
    </xf>
    <xf numFmtId="0" fontId="27" fillId="31" borderId="23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2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51" applyFont="1" applyFill="1" applyBorder="1" applyAlignment="1">
      <alignment horizontal="center" vertical="center"/>
    </xf>
    <xf numFmtId="0" fontId="0" fillId="0" borderId="7" xfId="5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7" xfId="51" applyFont="1" applyFill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/>
    </xf>
    <xf numFmtId="0" fontId="0" fillId="0" borderId="7" xfId="44" applyFill="1" applyBorder="1" applyAlignment="1">
      <alignment horizontal="center" vertical="center"/>
    </xf>
    <xf numFmtId="0" fontId="0" fillId="0" borderId="7" xfId="51" applyFont="1" applyBorder="1" applyAlignment="1">
      <alignment horizontal="center" vertical="center"/>
    </xf>
    <xf numFmtId="0" fontId="0" fillId="0" borderId="7" xfId="5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25"/>
  <sheetViews>
    <sheetView tabSelected="1" workbookViewId="0">
      <selection activeCell="C8" sqref="C8"/>
    </sheetView>
  </sheetViews>
  <sheetFormatPr defaultColWidth="9" defaultRowHeight="13.5"/>
  <sheetData>
    <row r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4.25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.5" customHeight="1" spans="1:252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23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31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1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1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1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1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1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1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1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1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1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1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1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1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1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1"/>
    </row>
    <row r="4" spans="1:14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/>
      <c r="G4" s="9" t="s">
        <v>7</v>
      </c>
      <c r="H4" s="9"/>
      <c r="I4" s="9" t="s">
        <v>8</v>
      </c>
      <c r="J4" s="9"/>
      <c r="K4" s="9" t="s">
        <v>9</v>
      </c>
      <c r="L4" s="9"/>
      <c r="M4" s="8" t="s">
        <v>10</v>
      </c>
      <c r="N4" s="25" t="s">
        <v>11</v>
      </c>
    </row>
    <row r="5" spans="1:14">
      <c r="A5" s="10"/>
      <c r="B5" s="9"/>
      <c r="C5" s="9"/>
      <c r="D5" s="9"/>
      <c r="E5" s="11" t="s">
        <v>12</v>
      </c>
      <c r="F5" s="11" t="s">
        <v>13</v>
      </c>
      <c r="G5" s="11" t="s">
        <v>12</v>
      </c>
      <c r="H5" s="11" t="s">
        <v>13</v>
      </c>
      <c r="I5" s="11" t="s">
        <v>12</v>
      </c>
      <c r="J5" s="11" t="s">
        <v>13</v>
      </c>
      <c r="K5" s="11" t="s">
        <v>12</v>
      </c>
      <c r="L5" s="11" t="s">
        <v>13</v>
      </c>
      <c r="M5" s="9"/>
      <c r="N5" s="26"/>
    </row>
    <row r="6" s="2" customFormat="1" ht="22.5" spans="1:14">
      <c r="A6" s="12">
        <v>1</v>
      </c>
      <c r="B6" s="13" t="s">
        <v>14</v>
      </c>
      <c r="C6" s="13" t="s">
        <v>15</v>
      </c>
      <c r="D6" s="12" t="s">
        <v>1</v>
      </c>
      <c r="E6" s="12">
        <v>16</v>
      </c>
      <c r="F6" s="12">
        <f t="shared" ref="F6:F16" si="0">E6*0.4</f>
        <v>6.4</v>
      </c>
      <c r="G6" s="12">
        <v>11</v>
      </c>
      <c r="H6" s="12">
        <f t="shared" ref="H6:H16" si="1">G6*0.2</f>
        <v>2.2</v>
      </c>
      <c r="I6" s="12">
        <v>19</v>
      </c>
      <c r="J6" s="15">
        <f t="shared" ref="J6:J14" si="2">I6*0.3</f>
        <v>5.7</v>
      </c>
      <c r="K6" s="12">
        <v>4</v>
      </c>
      <c r="L6" s="12">
        <f t="shared" ref="L6:L16" si="3">K6*0.1</f>
        <v>0.4</v>
      </c>
      <c r="M6" s="12">
        <f t="shared" ref="M6:M16" si="4">L6+J6+H6+F6</f>
        <v>14.7</v>
      </c>
      <c r="N6" s="27"/>
    </row>
    <row r="7" s="2" customFormat="1" ht="22.5" spans="1:14">
      <c r="A7" s="12">
        <v>2</v>
      </c>
      <c r="B7" s="14" t="s">
        <v>16</v>
      </c>
      <c r="C7" s="14" t="s">
        <v>17</v>
      </c>
      <c r="D7" s="12" t="s">
        <v>1</v>
      </c>
      <c r="E7" s="12">
        <v>18</v>
      </c>
      <c r="F7" s="12">
        <f t="shared" si="0"/>
        <v>7.2</v>
      </c>
      <c r="G7" s="12">
        <v>11</v>
      </c>
      <c r="H7" s="12">
        <f t="shared" si="1"/>
        <v>2.2</v>
      </c>
      <c r="I7" s="12">
        <v>7</v>
      </c>
      <c r="J7" s="15">
        <f t="shared" si="2"/>
        <v>2.1</v>
      </c>
      <c r="K7" s="12">
        <v>9</v>
      </c>
      <c r="L7" s="12">
        <f t="shared" si="3"/>
        <v>0.9</v>
      </c>
      <c r="M7" s="12">
        <f t="shared" si="4"/>
        <v>12.4</v>
      </c>
      <c r="N7" s="27"/>
    </row>
    <row r="8" s="2" customFormat="1" ht="22.5" spans="1:14">
      <c r="A8" s="12">
        <v>3</v>
      </c>
      <c r="B8" s="14" t="s">
        <v>18</v>
      </c>
      <c r="C8" s="14" t="s">
        <v>19</v>
      </c>
      <c r="D8" s="12" t="s">
        <v>1</v>
      </c>
      <c r="E8" s="12">
        <v>16</v>
      </c>
      <c r="F8" s="12">
        <f t="shared" si="0"/>
        <v>6.4</v>
      </c>
      <c r="G8" s="12">
        <v>11</v>
      </c>
      <c r="H8" s="12">
        <f t="shared" si="1"/>
        <v>2.2</v>
      </c>
      <c r="I8" s="12">
        <v>0</v>
      </c>
      <c r="J8" s="15">
        <f t="shared" si="2"/>
        <v>0</v>
      </c>
      <c r="K8" s="12">
        <v>0</v>
      </c>
      <c r="L8" s="12">
        <f t="shared" si="3"/>
        <v>0</v>
      </c>
      <c r="M8" s="12">
        <f t="shared" si="4"/>
        <v>8.6</v>
      </c>
      <c r="N8" s="27"/>
    </row>
    <row r="9" s="2" customFormat="1" ht="22.5" spans="1:14">
      <c r="A9" s="12">
        <v>4</v>
      </c>
      <c r="B9" s="14" t="s">
        <v>20</v>
      </c>
      <c r="C9" s="14" t="s">
        <v>21</v>
      </c>
      <c r="D9" s="12" t="s">
        <v>1</v>
      </c>
      <c r="E9" s="15">
        <v>16</v>
      </c>
      <c r="F9" s="12">
        <f t="shared" si="0"/>
        <v>6.4</v>
      </c>
      <c r="G9" s="15">
        <v>7</v>
      </c>
      <c r="H9" s="12">
        <f t="shared" si="1"/>
        <v>1.4</v>
      </c>
      <c r="I9" s="12">
        <v>0</v>
      </c>
      <c r="J9" s="15">
        <f t="shared" si="2"/>
        <v>0</v>
      </c>
      <c r="K9" s="15">
        <v>4.8</v>
      </c>
      <c r="L9" s="12">
        <f t="shared" si="3"/>
        <v>0.48</v>
      </c>
      <c r="M9" s="12">
        <f t="shared" si="4"/>
        <v>8.28</v>
      </c>
      <c r="N9" s="27"/>
    </row>
    <row r="10" s="2" customFormat="1" ht="22.5" spans="1:14">
      <c r="A10" s="12">
        <v>5</v>
      </c>
      <c r="B10" s="14" t="s">
        <v>22</v>
      </c>
      <c r="C10" s="14" t="s">
        <v>23</v>
      </c>
      <c r="D10" s="12" t="s">
        <v>1</v>
      </c>
      <c r="E10" s="12">
        <v>16</v>
      </c>
      <c r="F10" s="12">
        <f t="shared" si="0"/>
        <v>6.4</v>
      </c>
      <c r="G10" s="12">
        <v>6</v>
      </c>
      <c r="H10" s="12">
        <f t="shared" si="1"/>
        <v>1.2</v>
      </c>
      <c r="I10" s="12">
        <v>0</v>
      </c>
      <c r="J10" s="15">
        <f t="shared" si="2"/>
        <v>0</v>
      </c>
      <c r="K10" s="12">
        <v>4</v>
      </c>
      <c r="L10" s="12">
        <f t="shared" si="3"/>
        <v>0.4</v>
      </c>
      <c r="M10" s="12">
        <f t="shared" si="4"/>
        <v>8</v>
      </c>
      <c r="N10" s="27"/>
    </row>
    <row r="11" s="2" customFormat="1" ht="22.5" spans="1:14">
      <c r="A11" s="12">
        <v>6</v>
      </c>
      <c r="B11" s="14" t="s">
        <v>24</v>
      </c>
      <c r="C11" s="14" t="s">
        <v>25</v>
      </c>
      <c r="D11" s="12" t="s">
        <v>1</v>
      </c>
      <c r="E11" s="12">
        <v>16</v>
      </c>
      <c r="F11" s="12">
        <f t="shared" si="0"/>
        <v>6.4</v>
      </c>
      <c r="G11" s="12">
        <v>5</v>
      </c>
      <c r="H11" s="12">
        <f t="shared" si="1"/>
        <v>1</v>
      </c>
      <c r="I11" s="12">
        <v>0</v>
      </c>
      <c r="J11" s="15">
        <f t="shared" si="2"/>
        <v>0</v>
      </c>
      <c r="K11" s="12">
        <v>4.8</v>
      </c>
      <c r="L11" s="12">
        <f t="shared" si="3"/>
        <v>0.48</v>
      </c>
      <c r="M11" s="12">
        <f t="shared" si="4"/>
        <v>7.88</v>
      </c>
      <c r="N11" s="27"/>
    </row>
    <row r="12" s="2" customFormat="1" ht="22.5" spans="1:14">
      <c r="A12" s="12">
        <v>7</v>
      </c>
      <c r="B12" s="14" t="s">
        <v>26</v>
      </c>
      <c r="C12" s="14" t="s">
        <v>27</v>
      </c>
      <c r="D12" s="12" t="s">
        <v>1</v>
      </c>
      <c r="E12" s="12">
        <v>16</v>
      </c>
      <c r="F12" s="12">
        <f t="shared" si="0"/>
        <v>6.4</v>
      </c>
      <c r="G12" s="12">
        <v>7</v>
      </c>
      <c r="H12" s="12">
        <f t="shared" si="1"/>
        <v>1.4</v>
      </c>
      <c r="I12" s="12">
        <v>0</v>
      </c>
      <c r="J12" s="15">
        <f t="shared" si="2"/>
        <v>0</v>
      </c>
      <c r="K12" s="12">
        <v>0</v>
      </c>
      <c r="L12" s="12">
        <f t="shared" si="3"/>
        <v>0</v>
      </c>
      <c r="M12" s="12">
        <f t="shared" si="4"/>
        <v>7.8</v>
      </c>
      <c r="N12" s="27"/>
    </row>
    <row r="13" s="2" customFormat="1" ht="22.5" spans="1:14">
      <c r="A13" s="12">
        <v>8</v>
      </c>
      <c r="B13" s="14" t="s">
        <v>28</v>
      </c>
      <c r="C13" s="14" t="s">
        <v>29</v>
      </c>
      <c r="D13" s="12" t="s">
        <v>1</v>
      </c>
      <c r="E13" s="12">
        <v>14</v>
      </c>
      <c r="F13" s="12">
        <f t="shared" si="0"/>
        <v>5.6</v>
      </c>
      <c r="G13" s="12">
        <v>7</v>
      </c>
      <c r="H13" s="12">
        <f t="shared" si="1"/>
        <v>1.4</v>
      </c>
      <c r="I13" s="12">
        <v>0</v>
      </c>
      <c r="J13" s="15">
        <f t="shared" si="2"/>
        <v>0</v>
      </c>
      <c r="K13" s="12">
        <v>4</v>
      </c>
      <c r="L13" s="12">
        <f t="shared" si="3"/>
        <v>0.4</v>
      </c>
      <c r="M13" s="12">
        <f t="shared" si="4"/>
        <v>7.4</v>
      </c>
      <c r="N13" s="28"/>
    </row>
    <row r="14" s="2" customFormat="1" ht="22.5" spans="1:14">
      <c r="A14" s="12">
        <v>9</v>
      </c>
      <c r="B14" s="14" t="s">
        <v>30</v>
      </c>
      <c r="C14" s="14" t="s">
        <v>31</v>
      </c>
      <c r="D14" s="12" t="s">
        <v>1</v>
      </c>
      <c r="E14" s="12">
        <v>14</v>
      </c>
      <c r="F14" s="12">
        <f t="shared" si="0"/>
        <v>5.6</v>
      </c>
      <c r="G14" s="12">
        <v>9</v>
      </c>
      <c r="H14" s="12">
        <f t="shared" si="1"/>
        <v>1.8</v>
      </c>
      <c r="I14" s="12">
        <v>0</v>
      </c>
      <c r="J14" s="15">
        <f t="shared" si="2"/>
        <v>0</v>
      </c>
      <c r="K14" s="12">
        <v>0</v>
      </c>
      <c r="L14" s="12">
        <f t="shared" si="3"/>
        <v>0</v>
      </c>
      <c r="M14" s="12">
        <f t="shared" si="4"/>
        <v>7.4</v>
      </c>
      <c r="N14" s="27"/>
    </row>
    <row r="15" s="2" customFormat="1" ht="22.5" spans="1:14">
      <c r="A15" s="12">
        <v>10</v>
      </c>
      <c r="B15" s="13" t="s">
        <v>32</v>
      </c>
      <c r="C15" s="13" t="s">
        <v>33</v>
      </c>
      <c r="D15" s="12" t="s">
        <v>1</v>
      </c>
      <c r="E15" s="12">
        <v>14</v>
      </c>
      <c r="F15" s="12">
        <f t="shared" si="0"/>
        <v>5.6</v>
      </c>
      <c r="G15" s="12">
        <v>4</v>
      </c>
      <c r="H15" s="12">
        <f t="shared" si="1"/>
        <v>0.8</v>
      </c>
      <c r="I15" s="12">
        <v>0</v>
      </c>
      <c r="J15" s="12">
        <v>0</v>
      </c>
      <c r="K15" s="12">
        <v>4</v>
      </c>
      <c r="L15" s="12">
        <f t="shared" si="3"/>
        <v>0.4</v>
      </c>
      <c r="M15" s="12">
        <f t="shared" si="4"/>
        <v>6.8</v>
      </c>
      <c r="N15" s="27"/>
    </row>
    <row r="16" s="2" customFormat="1" ht="22.5" spans="1:14">
      <c r="A16" s="12">
        <v>11</v>
      </c>
      <c r="B16" s="14" t="s">
        <v>34</v>
      </c>
      <c r="C16" s="14" t="s">
        <v>35</v>
      </c>
      <c r="D16" s="12" t="s">
        <v>1</v>
      </c>
      <c r="E16" s="12">
        <v>14</v>
      </c>
      <c r="F16" s="12">
        <f t="shared" si="0"/>
        <v>5.6</v>
      </c>
      <c r="G16" s="12">
        <v>6</v>
      </c>
      <c r="H16" s="12">
        <f t="shared" si="1"/>
        <v>1.2</v>
      </c>
      <c r="I16" s="12">
        <v>0</v>
      </c>
      <c r="J16" s="15">
        <f t="shared" ref="J16:J21" si="5">I16*0.3</f>
        <v>0</v>
      </c>
      <c r="K16" s="12">
        <v>0</v>
      </c>
      <c r="L16" s="12">
        <f t="shared" si="3"/>
        <v>0</v>
      </c>
      <c r="M16" s="12">
        <f t="shared" si="4"/>
        <v>6.8</v>
      </c>
      <c r="N16" s="27"/>
    </row>
    <row r="17" s="2" customFormat="1" ht="27" spans="1:14">
      <c r="A17" s="12">
        <v>12</v>
      </c>
      <c r="B17" s="16" t="s">
        <v>36</v>
      </c>
      <c r="C17" s="16" t="s">
        <v>37</v>
      </c>
      <c r="D17" s="12" t="s">
        <v>1</v>
      </c>
      <c r="E17" s="12">
        <v>12</v>
      </c>
      <c r="F17" s="12">
        <v>4.8</v>
      </c>
      <c r="G17" s="12">
        <v>7</v>
      </c>
      <c r="H17" s="12">
        <v>1.4</v>
      </c>
      <c r="I17" s="12">
        <v>0</v>
      </c>
      <c r="J17" s="15">
        <v>0</v>
      </c>
      <c r="K17" s="12">
        <v>6</v>
      </c>
      <c r="L17" s="12">
        <v>0.6</v>
      </c>
      <c r="M17" s="12">
        <v>6.8</v>
      </c>
      <c r="N17" s="27"/>
    </row>
    <row r="18" s="2" customFormat="1" ht="22.5" spans="1:14">
      <c r="A18" s="12">
        <v>13</v>
      </c>
      <c r="B18" s="14" t="s">
        <v>38</v>
      </c>
      <c r="C18" s="14" t="s">
        <v>39</v>
      </c>
      <c r="D18" s="12" t="s">
        <v>1</v>
      </c>
      <c r="E18" s="12">
        <v>14</v>
      </c>
      <c r="F18" s="12">
        <f t="shared" ref="F18:F21" si="6">E18*0.4</f>
        <v>5.6</v>
      </c>
      <c r="G18" s="12">
        <v>5</v>
      </c>
      <c r="H18" s="12">
        <f t="shared" ref="H18:H21" si="7">G18*0.2</f>
        <v>1</v>
      </c>
      <c r="I18" s="12">
        <v>0</v>
      </c>
      <c r="J18" s="15">
        <f t="shared" si="5"/>
        <v>0</v>
      </c>
      <c r="K18" s="12">
        <v>0</v>
      </c>
      <c r="L18" s="12">
        <f t="shared" ref="L18:L21" si="8">K18*0.1</f>
        <v>0</v>
      </c>
      <c r="M18" s="12">
        <f t="shared" ref="M18:M20" si="9">L18+J18+H18+F18</f>
        <v>6.6</v>
      </c>
      <c r="N18" s="27"/>
    </row>
    <row r="19" s="2" customFormat="1" ht="22.5" spans="1:14">
      <c r="A19" s="12">
        <v>14</v>
      </c>
      <c r="B19" s="17" t="s">
        <v>40</v>
      </c>
      <c r="C19" s="17" t="s">
        <v>41</v>
      </c>
      <c r="D19" s="12" t="s">
        <v>1</v>
      </c>
      <c r="E19" s="15">
        <v>14</v>
      </c>
      <c r="F19" s="12">
        <f t="shared" si="6"/>
        <v>5.6</v>
      </c>
      <c r="G19" s="15">
        <v>5</v>
      </c>
      <c r="H19" s="12">
        <f t="shared" si="7"/>
        <v>1</v>
      </c>
      <c r="I19" s="12">
        <v>0</v>
      </c>
      <c r="J19" s="15">
        <f t="shared" si="5"/>
        <v>0</v>
      </c>
      <c r="K19" s="12">
        <v>0</v>
      </c>
      <c r="L19" s="12">
        <f t="shared" si="8"/>
        <v>0</v>
      </c>
      <c r="M19" s="15">
        <f t="shared" si="9"/>
        <v>6.6</v>
      </c>
      <c r="N19" s="27"/>
    </row>
    <row r="20" s="2" customFormat="1" ht="22.5" spans="1:14">
      <c r="A20" s="12">
        <v>15</v>
      </c>
      <c r="B20" s="13" t="s">
        <v>42</v>
      </c>
      <c r="C20" s="13" t="s">
        <v>43</v>
      </c>
      <c r="D20" s="12" t="s">
        <v>1</v>
      </c>
      <c r="E20" s="12">
        <v>14</v>
      </c>
      <c r="F20" s="12">
        <f t="shared" si="6"/>
        <v>5.6</v>
      </c>
      <c r="G20" s="12">
        <v>4</v>
      </c>
      <c r="H20" s="12">
        <f t="shared" si="7"/>
        <v>0.8</v>
      </c>
      <c r="I20" s="12">
        <v>0</v>
      </c>
      <c r="J20" s="15">
        <f t="shared" si="5"/>
        <v>0</v>
      </c>
      <c r="K20" s="12">
        <v>0</v>
      </c>
      <c r="L20" s="12">
        <f t="shared" si="8"/>
        <v>0</v>
      </c>
      <c r="M20" s="12">
        <f t="shared" si="9"/>
        <v>6.4</v>
      </c>
      <c r="N20" s="27"/>
    </row>
    <row r="21" s="2" customFormat="1" ht="22.5" spans="1:14">
      <c r="A21" s="12">
        <v>16</v>
      </c>
      <c r="B21" s="18" t="s">
        <v>44</v>
      </c>
      <c r="C21" s="18" t="s">
        <v>45</v>
      </c>
      <c r="D21" s="12" t="s">
        <v>1</v>
      </c>
      <c r="E21" s="12">
        <v>12</v>
      </c>
      <c r="F21" s="12">
        <f t="shared" si="6"/>
        <v>4.8</v>
      </c>
      <c r="G21" s="12">
        <v>8</v>
      </c>
      <c r="H21" s="12">
        <f t="shared" si="7"/>
        <v>1.6</v>
      </c>
      <c r="I21" s="12">
        <v>0</v>
      </c>
      <c r="J21" s="15">
        <f t="shared" si="5"/>
        <v>0</v>
      </c>
      <c r="K21" s="12">
        <v>0</v>
      </c>
      <c r="L21" s="12">
        <f t="shared" si="8"/>
        <v>0</v>
      </c>
      <c r="M21" s="12">
        <v>6.4</v>
      </c>
      <c r="N21" s="27"/>
    </row>
    <row r="22" ht="22.5" spans="1:14">
      <c r="A22" s="12">
        <v>17</v>
      </c>
      <c r="B22" s="19" t="s">
        <v>46</v>
      </c>
      <c r="C22" s="19" t="s">
        <v>47</v>
      </c>
      <c r="D22" s="12" t="s">
        <v>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27"/>
    </row>
    <row r="23" ht="22.5" spans="1:14">
      <c r="A23" s="12">
        <v>18</v>
      </c>
      <c r="B23" s="20" t="s">
        <v>48</v>
      </c>
      <c r="C23" s="20" t="s">
        <v>49</v>
      </c>
      <c r="D23" s="12" t="s">
        <v>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27"/>
    </row>
    <row r="24" ht="23.25" spans="1:14">
      <c r="A24" s="12">
        <v>19</v>
      </c>
      <c r="B24" s="21" t="s">
        <v>50</v>
      </c>
      <c r="C24" s="21" t="s">
        <v>51</v>
      </c>
      <c r="D24" s="21" t="s">
        <v>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21">
        <v>0</v>
      </c>
      <c r="N24" s="29"/>
    </row>
    <row r="25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30"/>
    </row>
  </sheetData>
  <sortState ref="A5:M23">
    <sortCondition ref="M5:M23" descending="1"/>
  </sortState>
  <mergeCells count="12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2019-09-11T11:09:00Z</dcterms:created>
  <dcterms:modified xsi:type="dcterms:W3CDTF">2019-09-12T09:37:37Z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